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905" firstSheet="1" activeTab="12"/>
  </bookViews>
  <sheets>
    <sheet name="ZEKGTC" sheetId="1" state="hidden" r:id="rId1"/>
    <sheet name="封面" sheetId="2" r:id="rId2"/>
    <sheet name="附表3-1" sheetId="3" r:id="rId3"/>
    <sheet name="附表3-2" sheetId="4" r:id="rId4"/>
    <sheet name="附表3-3" sheetId="5" r:id="rId5"/>
    <sheet name="附表3-4" sheetId="6" r:id="rId6"/>
    <sheet name="附表3-5" sheetId="7" r:id="rId7"/>
    <sheet name="附表3-6" sheetId="8" r:id="rId8"/>
    <sheet name="附表3-7" sheetId="9" r:id="rId9"/>
    <sheet name="附表3-8" sheetId="10" r:id="rId10"/>
    <sheet name="附表3-9" sheetId="11" r:id="rId11"/>
    <sheet name="附表3-10" sheetId="12" r:id="rId12"/>
    <sheet name="附表3-11" sheetId="13" r:id="rId13"/>
    <sheet name="附表3-12" sheetId="14" r:id="rId14"/>
  </sheets>
  <definedNames/>
  <calcPr fullCalcOnLoad="1"/>
</workbook>
</file>

<file path=xl/sharedStrings.xml><?xml version="1.0" encoding="utf-8"?>
<sst xmlns="http://schemas.openxmlformats.org/spreadsheetml/2006/main" count="505" uniqueCount="350">
  <si>
    <t>附件1：</t>
  </si>
  <si>
    <t>三、部门预算公开说明范本及附表</t>
  </si>
  <si>
    <t>1、</t>
  </si>
  <si>
    <t>省、市、县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</si>
  <si>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</si>
  <si>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</si>
  <si>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</si>
  <si>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</si>
  <si>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</si>
  <si>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</si>
  <si>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</si>
  <si>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</si>
  <si>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</si>
  <si>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</si>
  <si>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省</t>
  </si>
  <si>
    <t>12、</t>
  </si>
  <si>
    <t>13、</t>
  </si>
  <si>
    <t>备注：模板包含部门预算12张以及部门预决算说明文字范本各1套，各市、县（区）结合实际情况公开本地区预决算信息。</t>
  </si>
  <si>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</si>
  <si>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</si>
  <si>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</si>
  <si>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</si>
  <si>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</si>
  <si>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</si>
  <si>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</si>
  <si>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</si>
  <si>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</si>
  <si>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</si>
  <si>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</si>
  <si>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</si>
  <si>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</si>
  <si>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</si>
  <si>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</si>
  <si>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</si>
  <si>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</si>
  <si>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</si>
  <si>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</si>
  <si>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</si>
  <si>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</si>
  <si>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</si>
  <si>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</si>
  <si>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</si>
  <si>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</si>
  <si>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</si>
  <si>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</si>
  <si>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</si>
  <si>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</si>
  <si>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</si>
  <si>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135002</t>
  </si>
  <si>
    <t>闽清县公安局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</si>
  <si>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</si>
  <si>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</si>
  <si>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</si>
  <si>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</si>
  <si>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</si>
  <si>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</si>
  <si>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</si>
  <si>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</si>
  <si>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2040201</t>
  </si>
  <si>
    <t>行政运行（公安）</t>
  </si>
  <si>
    <t>2040219</t>
  </si>
  <si>
    <t>信息化建设（公安）</t>
  </si>
  <si>
    <t>2040299</t>
  </si>
  <si>
    <t>其他公安支出</t>
  </si>
  <si>
    <t>2120899</t>
  </si>
  <si>
    <t>其他国有土地使用权出让收入安排的支出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</si>
  <si>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</si>
  <si>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</si>
  <si>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</si>
  <si>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</si>
  <si>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</si>
  <si>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</si>
  <si>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</si>
  <si>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</si>
  <si>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备注：本表公开到政府支出功能分类项级科目。</t>
  </si>
  <si>
    <t>附表3-6</t>
  </si>
  <si>
    <t>备注：1.本表公开到政府支出功能分类项级科目。</t>
  </si>
  <si>
    <t xml:space="preserve">      2.没有数据的单位应当列出空表并说明。</t>
  </si>
  <si>
    <t>附表3-7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</si>
  <si>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</si>
  <si>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</si>
  <si>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</si>
  <si>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</si>
  <si>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</si>
  <si>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</si>
  <si>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</si>
  <si>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</si>
  <si>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</si>
  <si>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/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</si>
  <si>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</si>
  <si>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</si>
  <si>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</si>
  <si>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</si>
  <si>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</si>
  <si>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</si>
  <si>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</si>
  <si>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</si>
  <si>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</si>
  <si>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</si>
  <si>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</si>
  <si>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</si>
  <si>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</si>
  <si>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</si>
  <si>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</si>
  <si>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</si>
  <si>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</si>
  <si>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</si>
  <si>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</si>
  <si>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</si>
  <si>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</si>
  <si>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</si>
  <si>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</si>
  <si>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</si>
  <si>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</si>
  <si>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</si>
  <si>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</si>
  <si>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</si>
  <si>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</si>
  <si>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</si>
  <si>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</si>
  <si>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</si>
  <si>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</si>
  <si>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</si>
  <si>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</si>
  <si>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</si>
  <si>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</si>
  <si>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</si>
  <si>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</si>
  <si>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</si>
  <si>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</si>
  <si>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</si>
  <si>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</si>
  <si>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</si>
  <si>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</si>
  <si>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</si>
  <si>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</si>
  <si>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</si>
  <si>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</si>
  <si>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</si>
  <si>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</si>
  <si>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</si>
  <si>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</si>
  <si>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</si>
  <si>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</si>
  <si>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</si>
  <si>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</si>
  <si>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</si>
  <si>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</si>
  <si>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</si>
  <si>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</si>
  <si>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</si>
  <si>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</si>
  <si>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</si>
  <si>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</si>
  <si>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</si>
  <si>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</si>
  <si>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</si>
  <si>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</si>
  <si>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</si>
  <si>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</si>
  <si>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</si>
  <si>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</si>
  <si>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</si>
  <si>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</si>
  <si>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</si>
  <si>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</si>
  <si>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</si>
  <si>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</si>
  <si>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</si>
  <si>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</si>
  <si>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</si>
  <si>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</si>
  <si>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</si>
  <si>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</si>
  <si>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</si>
  <si>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</si>
  <si>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</si>
  <si>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</si>
  <si>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</si>
  <si>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</si>
  <si>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</si>
  <si>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</si>
  <si>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</si>
  <si>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</si>
  <si>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</si>
  <si>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</si>
  <si>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</si>
  <si>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</si>
  <si>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</si>
  <si>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</si>
  <si>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</si>
  <si>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</si>
  <si>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</si>
  <si>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</si>
  <si>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</si>
  <si>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</si>
  <si>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</si>
  <si>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</si>
  <si>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</si>
  <si>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</si>
  <si>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</si>
  <si>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</si>
  <si>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</si>
  <si>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</si>
  <si>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</si>
  <si>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</si>
  <si>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</si>
  <si>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</si>
  <si>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</si>
  <si>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</si>
  <si>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</si>
  <si>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</si>
  <si>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</si>
  <si>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</si>
  <si>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</si>
  <si>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</si>
  <si>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</si>
  <si>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</si>
  <si>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</si>
  <si>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</si>
  <si>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</si>
  <si>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</si>
  <si>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</si>
  <si>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</si>
  <si>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</si>
  <si>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</si>
  <si>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</si>
  <si>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</si>
  <si>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</si>
  <si>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</si>
  <si>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</si>
  <si>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</si>
  <si>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</si>
  <si>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</si>
  <si>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</si>
  <si>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</si>
  <si>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</si>
  <si>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</si>
  <si>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</si>
  <si>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</si>
  <si>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</si>
  <si>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</si>
  <si>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</si>
  <si>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</si>
  <si>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</si>
  <si>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</si>
  <si>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</si>
  <si>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</si>
  <si>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</si>
  <si>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</si>
  <si>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</si>
  <si>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</si>
  <si>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</si>
  <si>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</si>
  <si>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</si>
  <si>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</si>
  <si>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</si>
  <si>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</si>
  <si>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</si>
  <si>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</si>
  <si>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</si>
  <si>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</si>
  <si>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</si>
  <si>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</si>
  <si>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</si>
  <si>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</si>
  <si>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</si>
  <si>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</si>
  <si>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</si>
  <si>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</si>
  <si>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</si>
  <si>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</si>
  <si>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</si>
  <si>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</si>
  <si>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</si>
  <si>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</si>
  <si>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</si>
  <si>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</si>
  <si>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</si>
  <si>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</si>
  <si>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</si>
  <si>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</si>
  <si>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</si>
  <si>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</si>
  <si>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</si>
  <si>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</si>
  <si>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</si>
  <si>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</si>
  <si>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</si>
  <si>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</si>
  <si>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</si>
  <si>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</si>
  <si>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</si>
  <si>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</si>
  <si>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</si>
  <si>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</si>
  <si>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</si>
  <si>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</si>
  <si>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</si>
  <si>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</si>
  <si>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</si>
  <si>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</si>
  <si>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附表3-11</t>
  </si>
  <si>
    <t>总体目标</t>
  </si>
  <si>
    <t xml:space="preserve">绩效目标  </t>
  </si>
  <si>
    <t>指标</t>
  </si>
  <si>
    <t>绩效内容</t>
  </si>
  <si>
    <t>全年绩效目标值</t>
  </si>
  <si>
    <t>投入</t>
  </si>
  <si>
    <t>产出</t>
  </si>
  <si>
    <t>效益</t>
  </si>
  <si>
    <t>附表3-12</t>
  </si>
  <si>
    <t>立项项目名称</t>
  </si>
  <si>
    <t>概况</t>
  </si>
  <si>
    <t>（简要填写执行年限、预算安排、主要工作任务等情况）</t>
  </si>
  <si>
    <t xml:space="preserve">投入 </t>
  </si>
  <si>
    <t>目标1：</t>
  </si>
  <si>
    <t>目标2：</t>
  </si>
  <si>
    <t>……</t>
  </si>
  <si>
    <t>2019年度预决算公开模板</t>
  </si>
  <si>
    <t>附表3：2019年度闽清县公安局部门预算说明</t>
  </si>
  <si>
    <t>附表3-1：2019年度收支预算总表</t>
  </si>
  <si>
    <t>附表3-2：2019年度收入预算总表</t>
  </si>
  <si>
    <t>附表3-3：2019年度支出预算总表</t>
  </si>
  <si>
    <t>附表3-4：2019年度财政拨款收支预算总表</t>
  </si>
  <si>
    <t>附表3-5：2019年度一般公共预算拨款支出预算表</t>
  </si>
  <si>
    <t>附表3-6：2019年度政府性基金拨款支出预算表</t>
  </si>
  <si>
    <t>附表3-7：2019年度一般公共预算支出经济分类情况表</t>
  </si>
  <si>
    <t>附表3-8：2019年度一般公共预算基本支出经济分类情况表</t>
  </si>
  <si>
    <t>附表3-9：2019年度一般公共预算“三公”经费支出预算表</t>
  </si>
  <si>
    <t>附表3-10：2019年度部门专项资金管理清单目录</t>
  </si>
  <si>
    <t>附表3-11：2019年度部门业务费绩效目标表</t>
  </si>
  <si>
    <t>附表3-12：2019年度专项资金绩效目标表</t>
  </si>
  <si>
    <t>2019年度收支预算总表</t>
  </si>
  <si>
    <t>2019年度收入预算总表</t>
  </si>
  <si>
    <t>2019年度支出预算总表</t>
  </si>
  <si>
    <t>2019年度财政拨款收支预算总表</t>
  </si>
  <si>
    <t>2019年度一般公共预算拨款支出预算表</t>
  </si>
  <si>
    <t>2019年度政府性基金拨款支出预算表</t>
  </si>
  <si>
    <t>2019年度一般公共预算支出经济分类情况表</t>
  </si>
  <si>
    <t>2019年度一般公共预算基本支出经济分类情况表</t>
  </si>
  <si>
    <t>2019年度一般公共预算“三公”经费支出预算表</t>
  </si>
  <si>
    <t>2019年度部门专项资金管理清单目录</t>
  </si>
  <si>
    <t>2019年度部门业务费绩效目标表</t>
  </si>
  <si>
    <t>2019年度专项资金绩效目标表</t>
  </si>
  <si>
    <t>2040202</t>
  </si>
  <si>
    <t>一般行政管理事务（公安）</t>
  </si>
  <si>
    <t>一般行政管理事务（公安）</t>
  </si>
  <si>
    <t>备注：本表省级编报。</t>
  </si>
  <si>
    <t>备注：本表无数据。绩效目标详见附件3-11财政支出项目绩效目标申报表。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</si>
</sst>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0.00;[Red]0.00"/>
    <numFmt numFmtId="186" formatCode="#,##0.00_ "/>
    <numFmt numFmtId="187" formatCode="* #,##0.0;* \-#,##0.0;* &quot;&quot;??;@"/>
    <numFmt numFmtId="188" formatCode="0000"/>
    <numFmt numFmtId="189" formatCode="* #,##0.00;* \-#,##0.00;* &quot;&quot;??;@"/>
    <numFmt numFmtId="190" formatCode="0_);[Red]\(0\)"/>
  </numFmts>
  <fonts count="46">
    <font>
      <sz val="12"/>
      <name val="宋体"/>
      <family val="0"/>
    </font>
    <font>
      <sz val="16"/>
      <color indexed="8"/>
      <name val="方正小标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楷体"/>
      <family val="3"/>
    </font>
    <font>
      <sz val="16"/>
      <name val="方正小标宋_GBK"/>
      <family val="0"/>
    </font>
    <font>
      <sz val="11"/>
      <name val="宋体"/>
      <family val="0"/>
    </font>
    <font>
      <sz val="8"/>
      <name val="宋体"/>
      <family val="0"/>
    </font>
    <font>
      <sz val="11"/>
      <name val="华文楷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2"/>
      <name val="黑体"/>
      <family val="3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5" fillId="7" borderId="4" applyNumberFormat="0" applyAlignment="0" applyProtection="0"/>
    <xf numFmtId="0" fontId="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4">
    <xf numFmtId="0" fontId="0" fillId="0" borderId="0" xfId="0" applyAlignment="1">
      <alignment/>
    </xf>
    <xf numFmtId="0" fontId="0" fillId="0" borderId="0" xfId="65" applyAlignment="1">
      <alignment horizontal="center" vertical="center"/>
      <protection/>
    </xf>
    <xf numFmtId="0" fontId="0" fillId="0" borderId="0" xfId="65">
      <alignment vertical="center"/>
      <protection/>
    </xf>
    <xf numFmtId="0" fontId="36" fillId="0" borderId="0" xfId="65" applyFont="1" applyAlignment="1">
      <alignment vertical="top"/>
      <protection/>
    </xf>
    <xf numFmtId="0" fontId="0" fillId="0" borderId="9" xfId="65" applyBorder="1" applyAlignment="1">
      <alignment horizontal="center" vertical="center"/>
      <protection/>
    </xf>
    <xf numFmtId="0" fontId="0" fillId="0" borderId="9" xfId="65" applyFont="1" applyBorder="1" applyAlignment="1">
      <alignment horizontal="center" vertical="center"/>
      <protection/>
    </xf>
    <xf numFmtId="0" fontId="0" fillId="0" borderId="9" xfId="65" applyFont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44">
      <alignment/>
      <protection/>
    </xf>
    <xf numFmtId="0" fontId="0" fillId="0" borderId="0" xfId="44" applyAlignment="1">
      <alignment horizontal="right" vertical="center"/>
      <protection/>
    </xf>
    <xf numFmtId="0" fontId="24" fillId="0" borderId="9" xfId="44" applyFont="1" applyBorder="1" applyAlignment="1">
      <alignment horizontal="centerContinuous" vertical="center"/>
      <protection/>
    </xf>
    <xf numFmtId="0" fontId="24" fillId="0" borderId="9" xfId="44" applyFont="1" applyBorder="1" applyAlignment="1">
      <alignment horizontal="center" vertical="center"/>
      <protection/>
    </xf>
    <xf numFmtId="0" fontId="28" fillId="0" borderId="9" xfId="44" applyFont="1" applyBorder="1" applyAlignment="1">
      <alignment vertical="center"/>
      <protection/>
    </xf>
    <xf numFmtId="0" fontId="28" fillId="0" borderId="9" xfId="53" applyFont="1" applyBorder="1" applyAlignment="1">
      <alignment vertical="center"/>
      <protection/>
    </xf>
    <xf numFmtId="0" fontId="28" fillId="0" borderId="9" xfId="4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48">
      <alignment/>
      <protection/>
    </xf>
    <xf numFmtId="0" fontId="25" fillId="0" borderId="0" xfId="48" applyFont="1">
      <alignment/>
      <protection/>
    </xf>
    <xf numFmtId="49" fontId="25" fillId="0" borderId="0" xfId="48" applyNumberFormat="1" applyFont="1" applyAlignment="1">
      <alignment horizontal="center" vertical="center"/>
      <protection/>
    </xf>
    <xf numFmtId="0" fontId="25" fillId="0" borderId="0" xfId="48" applyFont="1" applyAlignment="1">
      <alignment horizontal="center" vertical="center" wrapText="1"/>
      <protection/>
    </xf>
    <xf numFmtId="187" fontId="25" fillId="0" borderId="0" xfId="48" applyNumberFormat="1" applyFont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49" fontId="40" fillId="0" borderId="0" xfId="48" applyNumberFormat="1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187" fontId="0" fillId="0" borderId="0" xfId="48" applyNumberFormat="1" applyAlignment="1">
      <alignment horizontal="center" vertical="center"/>
      <protection/>
    </xf>
    <xf numFmtId="0" fontId="16" fillId="0" borderId="9" xfId="0" applyFont="1" applyBorder="1" applyAlignment="1">
      <alignment horizontal="center" vertical="center" wrapText="1"/>
    </xf>
    <xf numFmtId="0" fontId="24" fillId="0" borderId="9" xfId="55" applyFont="1" applyBorder="1" applyAlignment="1">
      <alignment horizontal="center" vertical="center" wrapText="1"/>
      <protection/>
    </xf>
    <xf numFmtId="0" fontId="28" fillId="0" borderId="10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28" fillId="0" borderId="9" xfId="48" applyNumberFormat="1" applyFont="1" applyBorder="1" applyAlignment="1">
      <alignment horizontal="center" vertical="center" wrapText="1"/>
      <protection/>
    </xf>
    <xf numFmtId="49" fontId="28" fillId="0" borderId="11" xfId="48" applyNumberFormat="1" applyFont="1" applyBorder="1" applyAlignment="1">
      <alignment horizontal="left" vertical="center" wrapText="1"/>
      <protection/>
    </xf>
    <xf numFmtId="4" fontId="28" fillId="0" borderId="11" xfId="48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85" fontId="25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/>
    </xf>
    <xf numFmtId="0" fontId="0" fillId="0" borderId="0" xfId="45">
      <alignment/>
      <protection/>
    </xf>
    <xf numFmtId="0" fontId="25" fillId="0" borderId="0" xfId="45" applyFont="1" applyAlignment="1">
      <alignment horizontal="right" vertical="center"/>
      <protection/>
    </xf>
    <xf numFmtId="0" fontId="24" fillId="0" borderId="9" xfId="45" applyFont="1" applyBorder="1" applyAlignment="1">
      <alignment horizontal="centerContinuous" vertical="center"/>
      <protection/>
    </xf>
    <xf numFmtId="0" fontId="24" fillId="0" borderId="9" xfId="45" applyFont="1" applyBorder="1" applyAlignment="1">
      <alignment horizontal="center" vertical="center"/>
      <protection/>
    </xf>
    <xf numFmtId="0" fontId="28" fillId="0" borderId="9" xfId="45" applyFont="1" applyBorder="1" applyAlignment="1">
      <alignment vertical="center"/>
      <protection/>
    </xf>
    <xf numFmtId="0" fontId="28" fillId="0" borderId="9" xfId="45" applyFont="1" applyBorder="1" applyAlignment="1">
      <alignment horizontal="center" vertical="center"/>
      <protection/>
    </xf>
    <xf numFmtId="0" fontId="0" fillId="0" borderId="0" xfId="47">
      <alignment/>
      <protection/>
    </xf>
    <xf numFmtId="0" fontId="29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28" fillId="0" borderId="0" xfId="64" applyFont="1" applyAlignment="1">
      <alignment horizontal="right" vertical="center"/>
      <protection/>
    </xf>
    <xf numFmtId="0" fontId="24" fillId="0" borderId="9" xfId="64" applyFont="1" applyBorder="1" applyAlignment="1">
      <alignment horizontal="center" vertical="center"/>
      <protection/>
    </xf>
    <xf numFmtId="0" fontId="28" fillId="0" borderId="9" xfId="50" applyFont="1" applyBorder="1" applyAlignment="1">
      <alignment horizontal="center" vertical="center"/>
      <protection/>
    </xf>
    <xf numFmtId="0" fontId="28" fillId="0" borderId="9" xfId="47" applyFont="1" applyBorder="1" applyAlignment="1">
      <alignment horizontal="center"/>
      <protection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185" fontId="28" fillId="0" borderId="9" xfId="50" applyNumberFormat="1" applyFont="1" applyFill="1" applyBorder="1" applyAlignment="1">
      <alignment horizontal="center" vertical="center"/>
      <protection/>
    </xf>
    <xf numFmtId="185" fontId="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49" fontId="28" fillId="0" borderId="9" xfId="50" applyNumberFormat="1" applyFont="1" applyBorder="1" applyAlignment="1">
      <alignment horizontal="left" vertical="center"/>
      <protection/>
    </xf>
    <xf numFmtId="184" fontId="28" fillId="0" borderId="9" xfId="50" applyNumberFormat="1" applyFont="1" applyBorder="1" applyAlignment="1">
      <alignment horizontal="left" vertical="center"/>
      <protection/>
    </xf>
    <xf numFmtId="0" fontId="28" fillId="0" borderId="9" xfId="52" applyFont="1" applyBorder="1">
      <alignment/>
      <protection/>
    </xf>
    <xf numFmtId="0" fontId="28" fillId="0" borderId="9" xfId="50" applyFont="1" applyBorder="1">
      <alignment/>
      <protection/>
    </xf>
    <xf numFmtId="0" fontId="25" fillId="0" borderId="0" xfId="0" applyFont="1" applyAlignment="1">
      <alignment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/>
    </xf>
    <xf numFmtId="0" fontId="31" fillId="4" borderId="0" xfId="0" applyFont="1" applyFill="1" applyAlignment="1">
      <alignment horizontal="left" vertical="center"/>
    </xf>
    <xf numFmtId="0" fontId="25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5" fillId="0" borderId="13" xfId="61" applyFont="1" applyBorder="1" applyAlignment="1">
      <alignment horizontal="left" vertical="center" wrapText="1"/>
      <protection/>
    </xf>
    <xf numFmtId="185" fontId="7" fillId="0" borderId="13" xfId="0" applyNumberFormat="1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vertical="center"/>
      <protection/>
    </xf>
    <xf numFmtId="0" fontId="16" fillId="0" borderId="9" xfId="41" applyFont="1" applyBorder="1" applyAlignment="1">
      <alignment horizontal="center" vertical="center" wrapText="1"/>
      <protection/>
    </xf>
    <xf numFmtId="0" fontId="16" fillId="0" borderId="9" xfId="41" applyFont="1" applyBorder="1" applyAlignment="1">
      <alignment horizontal="center" vertical="center"/>
      <protection/>
    </xf>
    <xf numFmtId="49" fontId="24" fillId="0" borderId="9" xfId="60" applyNumberFormat="1" applyFont="1" applyBorder="1" applyAlignment="1">
      <alignment vertical="center"/>
      <protection/>
    </xf>
    <xf numFmtId="49" fontId="24" fillId="0" borderId="12" xfId="60" applyNumberFormat="1" applyFont="1" applyBorder="1" applyAlignment="1">
      <alignment vertical="center"/>
      <protection/>
    </xf>
    <xf numFmtId="49" fontId="28" fillId="0" borderId="9" xfId="60" applyNumberFormat="1" applyFont="1" applyBorder="1" applyAlignment="1">
      <alignment vertical="center"/>
      <protection/>
    </xf>
    <xf numFmtId="49" fontId="28" fillId="0" borderId="12" xfId="60" applyNumberFormat="1" applyFont="1" applyBorder="1" applyAlignment="1">
      <alignment vertical="center"/>
      <protection/>
    </xf>
    <xf numFmtId="49" fontId="28" fillId="0" borderId="12" xfId="60" applyNumberFormat="1" applyFont="1" applyBorder="1" applyAlignment="1">
      <alignment vertical="center" wrapText="1"/>
      <protection/>
    </xf>
    <xf numFmtId="0" fontId="0" fillId="0" borderId="0" xfId="58" applyFont="1" applyAlignment="1">
      <alignment vertical="center"/>
      <protection/>
    </xf>
    <xf numFmtId="0" fontId="13" fillId="0" borderId="0" xfId="58">
      <alignment/>
      <protection/>
    </xf>
    <xf numFmtId="0" fontId="33" fillId="0" borderId="0" xfId="58" applyFont="1" applyAlignment="1">
      <alignment vertical="center"/>
      <protection/>
    </xf>
    <xf numFmtId="0" fontId="28" fillId="0" borderId="0" xfId="58" applyFont="1" applyAlignment="1">
      <alignment horizontal="right" vertical="center"/>
      <protection/>
    </xf>
    <xf numFmtId="0" fontId="24" fillId="0" borderId="9" xfId="58" applyFont="1" applyBorder="1" applyAlignment="1">
      <alignment horizontal="center" vertical="center"/>
      <protection/>
    </xf>
    <xf numFmtId="0" fontId="28" fillId="0" borderId="9" xfId="58" applyFont="1" applyBorder="1" applyAlignment="1">
      <alignment vertical="center"/>
      <protection/>
    </xf>
    <xf numFmtId="0" fontId="28" fillId="0" borderId="9" xfId="58" applyFont="1" applyBorder="1" applyAlignment="1">
      <alignment horizontal="left" vertical="center" wrapText="1"/>
      <protection/>
    </xf>
    <xf numFmtId="0" fontId="28" fillId="0" borderId="0" xfId="0" applyFont="1" applyAlignment="1">
      <alignment horizontal="right"/>
    </xf>
    <xf numFmtId="0" fontId="0" fillId="0" borderId="9" xfId="0" applyFont="1" applyBorder="1" applyAlignment="1">
      <alignment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0" borderId="9" xfId="64" applyFont="1" applyBorder="1" applyAlignment="1" quotePrefix="1">
      <alignment horizontal="center" vertical="center"/>
      <protection/>
    </xf>
    <xf numFmtId="49" fontId="44" fillId="0" borderId="13" xfId="0" applyNumberFormat="1" applyFont="1" applyBorder="1" applyAlignment="1">
      <alignment horizontal="center" vertical="center" wrapText="1"/>
    </xf>
    <xf numFmtId="49" fontId="45" fillId="0" borderId="9" xfId="48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5" fontId="16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16" fillId="0" borderId="9" xfId="41" applyNumberFormat="1" applyFont="1" applyFill="1" applyBorder="1" applyAlignment="1">
      <alignment horizontal="center" vertical="center" shrinkToFit="1"/>
      <protection/>
    </xf>
    <xf numFmtId="185" fontId="7" fillId="0" borderId="9" xfId="41" applyNumberFormat="1" applyFont="1" applyFill="1" applyBorder="1" applyAlignment="1">
      <alignment horizontal="center" vertical="center" shrinkToFit="1"/>
      <protection/>
    </xf>
    <xf numFmtId="185" fontId="7" fillId="0" borderId="13" xfId="0" applyNumberFormat="1" applyFont="1" applyFill="1" applyBorder="1" applyAlignment="1">
      <alignment horizontal="center" vertical="center" wrapText="1"/>
    </xf>
    <xf numFmtId="4" fontId="28" fillId="0" borderId="9" xfId="43" applyNumberFormat="1" applyFont="1" applyFill="1" applyBorder="1" applyAlignment="1" applyProtection="1">
      <alignment horizontal="center" vertical="center"/>
      <protection/>
    </xf>
    <xf numFmtId="4" fontId="28" fillId="0" borderId="9" xfId="49" applyNumberFormat="1" applyFont="1" applyFill="1" applyBorder="1" applyAlignment="1" applyProtection="1">
      <alignment horizontal="center" vertical="center"/>
      <protection/>
    </xf>
    <xf numFmtId="4" fontId="28" fillId="0" borderId="9" xfId="54" applyNumberFormat="1" applyFont="1" applyFill="1" applyBorder="1" applyAlignment="1" applyProtection="1">
      <alignment horizontal="center" vertical="center"/>
      <protection/>
    </xf>
    <xf numFmtId="4" fontId="28" fillId="0" borderId="9" xfId="56" applyNumberFormat="1" applyFont="1" applyFill="1" applyBorder="1" applyAlignment="1" applyProtection="1">
      <alignment horizontal="center" vertical="center"/>
      <protection/>
    </xf>
    <xf numFmtId="4" fontId="28" fillId="0" borderId="9" xfId="63" applyNumberFormat="1" applyFont="1" applyFill="1" applyBorder="1" applyAlignment="1" applyProtection="1">
      <alignment horizontal="center" vertical="center"/>
      <protection/>
    </xf>
    <xf numFmtId="4" fontId="28" fillId="0" borderId="9" xfId="40" applyNumberFormat="1" applyFont="1" applyFill="1" applyBorder="1" applyAlignment="1" applyProtection="1">
      <alignment horizontal="center" vertical="center"/>
      <protection/>
    </xf>
    <xf numFmtId="4" fontId="28" fillId="0" borderId="9" xfId="62" applyNumberFormat="1" applyFont="1" applyFill="1" applyBorder="1" applyAlignment="1" applyProtection="1">
      <alignment horizontal="center" vertical="center"/>
      <protection/>
    </xf>
    <xf numFmtId="4" fontId="28" fillId="0" borderId="9" xfId="59" applyNumberFormat="1" applyFont="1" applyFill="1" applyBorder="1" applyAlignment="1" applyProtection="1">
      <alignment horizontal="center" vertical="center"/>
      <protection/>
    </xf>
    <xf numFmtId="4" fontId="28" fillId="0" borderId="9" xfId="46" applyNumberFormat="1" applyFont="1" applyFill="1" applyBorder="1" applyAlignment="1" applyProtection="1">
      <alignment horizontal="center" vertical="center"/>
      <protection/>
    </xf>
    <xf numFmtId="186" fontId="28" fillId="0" borderId="9" xfId="44" applyNumberFormat="1" applyFont="1" applyBorder="1" applyAlignment="1">
      <alignment horizontal="center" vertical="center" wrapText="1"/>
      <protection/>
    </xf>
    <xf numFmtId="4" fontId="28" fillId="0" borderId="9" xfId="0" applyNumberFormat="1" applyFont="1" applyBorder="1" applyAlignment="1">
      <alignment horizontal="center" vertical="center"/>
    </xf>
    <xf numFmtId="185" fontId="28" fillId="0" borderId="9" xfId="0" applyNumberFormat="1" applyFont="1" applyBorder="1" applyAlignment="1">
      <alignment horizontal="center" vertical="center" wrapText="1"/>
    </xf>
    <xf numFmtId="185" fontId="28" fillId="0" borderId="9" xfId="44" applyNumberFormat="1" applyFont="1" applyBorder="1" applyAlignment="1">
      <alignment horizontal="center" vertical="center" wrapText="1"/>
      <protection/>
    </xf>
    <xf numFmtId="185" fontId="28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8" fillId="0" borderId="9" xfId="48" applyNumberFormat="1" applyFont="1" applyBorder="1" applyAlignment="1">
      <alignment horizontal="center" vertical="center" wrapText="1"/>
      <protection/>
    </xf>
    <xf numFmtId="185" fontId="28" fillId="0" borderId="9" xfId="48" applyNumberFormat="1" applyFont="1" applyBorder="1" applyAlignment="1">
      <alignment horizontal="center" vertical="center" wrapText="1"/>
      <protection/>
    </xf>
    <xf numFmtId="4" fontId="28" fillId="0" borderId="9" xfId="48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185" fontId="7" fillId="0" borderId="9" xfId="0" applyNumberFormat="1" applyFont="1" applyBorder="1" applyAlignment="1">
      <alignment horizontal="center" vertical="center" wrapText="1"/>
    </xf>
    <xf numFmtId="185" fontId="28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28" fillId="0" borderId="12" xfId="43" applyNumberFormat="1" applyFont="1" applyFill="1" applyBorder="1" applyAlignment="1" applyProtection="1">
      <alignment horizontal="center" vertical="center" wrapText="1"/>
      <protection/>
    </xf>
    <xf numFmtId="49" fontId="28" fillId="0" borderId="12" xfId="43" applyNumberFormat="1" applyFont="1" applyFill="1" applyBorder="1" applyAlignment="1" applyProtection="1">
      <alignment vertical="center" wrapText="1"/>
      <protection/>
    </xf>
    <xf numFmtId="0" fontId="28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left" vertical="center" wrapText="1"/>
    </xf>
    <xf numFmtId="185" fontId="28" fillId="0" borderId="9" xfId="45" applyNumberFormat="1" applyFont="1" applyBorder="1" applyAlignment="1">
      <alignment horizontal="center" vertical="center" wrapText="1"/>
      <protection/>
    </xf>
    <xf numFmtId="185" fontId="28" fillId="0" borderId="9" xfId="45" applyNumberFormat="1" applyFont="1" applyBorder="1" applyAlignment="1">
      <alignment horizontal="right" vertical="center" wrapText="1"/>
      <protection/>
    </xf>
    <xf numFmtId="185" fontId="28" fillId="0" borderId="9" xfId="50" applyNumberFormat="1" applyFont="1" applyFill="1" applyBorder="1" applyAlignment="1">
      <alignment horizontal="center" vertical="center"/>
      <protection/>
    </xf>
    <xf numFmtId="185" fontId="28" fillId="0" borderId="9" xfId="47" applyNumberFormat="1" applyFont="1" applyFill="1" applyBorder="1" applyAlignment="1">
      <alignment horizontal="center" vertical="center"/>
      <protection/>
    </xf>
    <xf numFmtId="185" fontId="7" fillId="0" borderId="9" xfId="0" applyNumberFormat="1" applyFont="1" applyFill="1" applyBorder="1" applyAlignment="1">
      <alignment horizontal="center" vertical="center" wrapText="1"/>
    </xf>
    <xf numFmtId="185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185" fontId="16" fillId="0" borderId="9" xfId="41" applyNumberFormat="1" applyFont="1" applyBorder="1" applyAlignment="1">
      <alignment horizontal="center" vertical="center" shrinkToFit="1"/>
      <protection/>
    </xf>
    <xf numFmtId="185" fontId="7" fillId="0" borderId="9" xfId="41" applyNumberFormat="1" applyFont="1" applyBorder="1" applyAlignment="1">
      <alignment horizontal="center" vertical="center" shrinkToFit="1"/>
      <protection/>
    </xf>
    <xf numFmtId="185" fontId="24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85" fontId="28" fillId="0" borderId="9" xfId="58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left" wrapText="1"/>
    </xf>
    <xf numFmtId="49" fontId="7" fillId="0" borderId="9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28" fillId="0" borderId="9" xfId="0" applyNumberFormat="1" applyFont="1" applyBorder="1" applyAlignment="1">
      <alignment horizontal="left" wrapText="1"/>
    </xf>
    <xf numFmtId="49" fontId="28" fillId="0" borderId="12" xfId="43" applyNumberFormat="1" applyFont="1" applyFill="1" applyBorder="1" applyAlignment="1" applyProtection="1">
      <alignment vertical="center" wrapText="1"/>
      <protection/>
    </xf>
    <xf numFmtId="0" fontId="39" fillId="0" borderId="18" xfId="65" applyFont="1" applyBorder="1" applyAlignment="1">
      <alignment horizontal="left" vertical="center" wrapText="1"/>
      <protection/>
    </xf>
    <xf numFmtId="0" fontId="39" fillId="0" borderId="0" xfId="65" applyFont="1" applyAlignment="1">
      <alignment horizontal="left" vertical="center" wrapText="1"/>
      <protection/>
    </xf>
    <xf numFmtId="0" fontId="0" fillId="0" borderId="0" xfId="65" applyAlignment="1">
      <alignment horizontal="left" vertical="center"/>
      <protection/>
    </xf>
    <xf numFmtId="0" fontId="37" fillId="0" borderId="0" xfId="65" applyFont="1" applyAlignment="1">
      <alignment horizontal="center" vertical="top"/>
      <protection/>
    </xf>
    <xf numFmtId="0" fontId="32" fillId="0" borderId="0" xfId="65" applyFont="1" applyAlignment="1">
      <alignment horizontal="center" vertical="center"/>
      <protection/>
    </xf>
    <xf numFmtId="0" fontId="38" fillId="0" borderId="9" xfId="65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27" fillId="0" borderId="0" xfId="44" applyFont="1" applyAlignment="1">
      <alignment horizontal="center" vertical="center"/>
      <protection/>
    </xf>
    <xf numFmtId="49" fontId="27" fillId="0" borderId="0" xfId="48" applyNumberFormat="1" applyFont="1" applyAlignment="1">
      <alignment horizontal="center" vertical="center" wrapText="1"/>
      <protection/>
    </xf>
    <xf numFmtId="0" fontId="28" fillId="0" borderId="19" xfId="48" applyFont="1" applyBorder="1" applyAlignment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4" fillId="0" borderId="9" xfId="4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2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7" fillId="0" borderId="0" xfId="45" applyFont="1" applyAlignment="1">
      <alignment horizontal="center" vertical="center"/>
      <protection/>
    </xf>
    <xf numFmtId="0" fontId="24" fillId="0" borderId="9" xfId="0" applyFont="1" applyBorder="1" applyAlignment="1">
      <alignment horizontal="center" vertical="center"/>
    </xf>
    <xf numFmtId="184" fontId="30" fillId="0" borderId="0" xfId="51" applyNumberFormat="1" applyFont="1" applyAlignment="1">
      <alignment horizontal="left"/>
      <protection/>
    </xf>
    <xf numFmtId="0" fontId="30" fillId="0" borderId="0" xfId="51" applyFont="1" applyAlignment="1">
      <alignment horizontal="left" wrapText="1"/>
      <protection/>
    </xf>
    <xf numFmtId="0" fontId="24" fillId="0" borderId="9" xfId="64" applyFont="1" applyBorder="1" applyAlignment="1">
      <alignment horizontal="center" vertical="center"/>
      <protection/>
    </xf>
    <xf numFmtId="184" fontId="26" fillId="0" borderId="0" xfId="51" applyNumberFormat="1" applyFont="1" applyAlignment="1">
      <alignment horizontal="left"/>
      <protection/>
    </xf>
    <xf numFmtId="0" fontId="26" fillId="0" borderId="0" xfId="51" applyFont="1" applyAlignment="1">
      <alignment horizontal="left" wrapText="1"/>
      <protection/>
    </xf>
    <xf numFmtId="0" fontId="26" fillId="0" borderId="0" xfId="0" applyFont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0" xfId="42" applyFont="1" applyAlignment="1">
      <alignment horizontal="center" vertical="center"/>
      <protection/>
    </xf>
    <xf numFmtId="0" fontId="28" fillId="0" borderId="0" xfId="64" applyFont="1" applyAlignment="1">
      <alignment horizontal="right" vertical="center"/>
      <protection/>
    </xf>
    <xf numFmtId="0" fontId="16" fillId="0" borderId="9" xfId="41" applyFont="1" applyBorder="1" applyAlignment="1">
      <alignment horizontal="center" vertical="center"/>
      <protection/>
    </xf>
    <xf numFmtId="0" fontId="16" fillId="0" borderId="12" xfId="41" applyFont="1" applyBorder="1" applyAlignment="1">
      <alignment horizontal="center" vertical="center"/>
      <protection/>
    </xf>
    <xf numFmtId="0" fontId="27" fillId="0" borderId="0" xfId="58" applyFont="1" applyAlignment="1">
      <alignment horizontal="center" vertical="center"/>
      <protection/>
    </xf>
    <xf numFmtId="0" fontId="30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5" xfId="41"/>
    <cellStyle name="常规 14 2" xfId="42"/>
    <cellStyle name="常规 2" xfId="43"/>
    <cellStyle name="常规 2 10" xfId="44"/>
    <cellStyle name="常规 2 11" xfId="45"/>
    <cellStyle name="常规 3" xfId="46"/>
    <cellStyle name="常规 3 6 4" xfId="47"/>
    <cellStyle name="常规 3_收入总表2 2" xfId="48"/>
    <cellStyle name="常规 4" xfId="49"/>
    <cellStyle name="常规 44 2" xfId="50"/>
    <cellStyle name="常规 45 2" xfId="51"/>
    <cellStyle name="常规 48 2" xfId="52"/>
    <cellStyle name="常规 48 3" xfId="53"/>
    <cellStyle name="常规 5" xfId="54"/>
    <cellStyle name="常规 50 2" xfId="55"/>
    <cellStyle name="常规 6" xfId="56"/>
    <cellStyle name="常规 63" xfId="57"/>
    <cellStyle name="常规 64" xfId="58"/>
    <cellStyle name="常规 7" xfId="59"/>
    <cellStyle name="常规 77" xfId="60"/>
    <cellStyle name="常规 78" xfId="61"/>
    <cellStyle name="常规 8" xfId="62"/>
    <cellStyle name="常规 9" xfId="63"/>
    <cellStyle name="常规_04-分类改革-预算表 2" xfId="64"/>
    <cellStyle name="常规_2006年预算表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千位分隔 2" xfId="77"/>
    <cellStyle name="千位分隔 3" xfId="78"/>
    <cellStyle name="千位分隔 4" xfId="79"/>
    <cellStyle name="Comma [0]" xfId="80"/>
    <cellStyle name="千位分隔[0] 2" xfId="81"/>
    <cellStyle name="千位分隔[0] 3" xfId="82"/>
    <cellStyle name="千位分隔[0] 4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4.00390625" style="7" customWidth="1"/>
    <col min="2" max="2" width="37.125" style="7" customWidth="1"/>
    <col min="3" max="3" width="27.25390625" style="7" customWidth="1"/>
    <col min="4" max="4" width="9.00390625" style="7" bestFit="1" customWidth="1"/>
    <col min="5" max="16384" width="9.00390625" style="7" customWidth="1"/>
  </cols>
  <sheetData>
    <row r="1" spans="1:2" ht="25.5" customHeight="1">
      <c r="A1" s="81" t="s">
        <v>101</v>
      </c>
      <c r="B1" s="82"/>
    </row>
    <row r="2" spans="1:3" ht="33.75" customHeight="1">
      <c r="A2" s="195" t="s">
        <v>340</v>
      </c>
      <c r="B2" s="195"/>
      <c r="C2" s="195"/>
    </row>
    <row r="3" spans="1:3" ht="21" customHeight="1">
      <c r="A3" s="83"/>
      <c r="B3" s="196" t="s">
        <v>19</v>
      </c>
      <c r="C3" s="196"/>
    </row>
    <row r="4" spans="1:3" ht="27" customHeight="1">
      <c r="A4" s="84" t="s">
        <v>102</v>
      </c>
      <c r="B4" s="85" t="s">
        <v>52</v>
      </c>
      <c r="C4" s="85" t="s">
        <v>23</v>
      </c>
    </row>
    <row r="5" spans="1:3" ht="19.5" customHeight="1">
      <c r="A5" s="197" t="s">
        <v>79</v>
      </c>
      <c r="B5" s="198"/>
      <c r="C5" s="112">
        <f>SUM(C6+C20+C48)</f>
        <v>6053.3099999999995</v>
      </c>
    </row>
    <row r="6" spans="1:3" s="80" customFormat="1" ht="19.5" customHeight="1">
      <c r="A6" s="86" t="s">
        <v>80</v>
      </c>
      <c r="B6" s="87" t="s">
        <v>81</v>
      </c>
      <c r="C6" s="112">
        <f>SUM(C7+C8+C9+C11+C12+C14+C15+C16+C17+C19)</f>
        <v>5058.16</v>
      </c>
    </row>
    <row r="7" spans="1:3" ht="19.5" customHeight="1">
      <c r="A7" s="88" t="s">
        <v>103</v>
      </c>
      <c r="B7" s="89" t="s">
        <v>104</v>
      </c>
      <c r="C7" s="115">
        <v>844.47</v>
      </c>
    </row>
    <row r="8" spans="1:3" ht="19.5" customHeight="1">
      <c r="A8" s="88" t="s">
        <v>105</v>
      </c>
      <c r="B8" s="89" t="s">
        <v>106</v>
      </c>
      <c r="C8" s="116">
        <v>1167.62</v>
      </c>
    </row>
    <row r="9" spans="1:3" ht="19.5" customHeight="1">
      <c r="A9" s="88" t="s">
        <v>107</v>
      </c>
      <c r="B9" s="89" t="s">
        <v>108</v>
      </c>
      <c r="C9" s="117">
        <v>1057.74</v>
      </c>
    </row>
    <row r="10" spans="1:3" ht="19.5" customHeight="1">
      <c r="A10" s="88" t="s">
        <v>109</v>
      </c>
      <c r="B10" s="89" t="s">
        <v>110</v>
      </c>
      <c r="C10" s="113"/>
    </row>
    <row r="11" spans="1:3" ht="19.5" customHeight="1">
      <c r="A11" s="88" t="s">
        <v>111</v>
      </c>
      <c r="B11" s="89" t="s">
        <v>112</v>
      </c>
      <c r="C11" s="118">
        <v>25.91</v>
      </c>
    </row>
    <row r="12" spans="1:3" ht="19.5" customHeight="1">
      <c r="A12" s="88" t="s">
        <v>113</v>
      </c>
      <c r="B12" s="89" t="s">
        <v>114</v>
      </c>
      <c r="C12" s="119">
        <v>420.98</v>
      </c>
    </row>
    <row r="13" spans="1:3" ht="19.5" customHeight="1">
      <c r="A13" s="88" t="s">
        <v>115</v>
      </c>
      <c r="B13" s="89" t="s">
        <v>116</v>
      </c>
      <c r="C13" s="113"/>
    </row>
    <row r="14" spans="1:3" ht="19.5" customHeight="1">
      <c r="A14" s="88" t="s">
        <v>117</v>
      </c>
      <c r="B14" s="89" t="s">
        <v>118</v>
      </c>
      <c r="C14" s="120">
        <v>168.39</v>
      </c>
    </row>
    <row r="15" spans="1:3" ht="19.5" customHeight="1">
      <c r="A15" s="88" t="s">
        <v>119</v>
      </c>
      <c r="B15" s="89" t="s">
        <v>120</v>
      </c>
      <c r="C15" s="120">
        <v>141.66</v>
      </c>
    </row>
    <row r="16" spans="1:3" ht="19.5" customHeight="1">
      <c r="A16" s="88" t="s">
        <v>121</v>
      </c>
      <c r="B16" s="89" t="s">
        <v>122</v>
      </c>
      <c r="C16" s="113">
        <v>16.83</v>
      </c>
    </row>
    <row r="17" spans="1:3" ht="19.5" customHeight="1">
      <c r="A17" s="88" t="s">
        <v>123</v>
      </c>
      <c r="B17" s="89" t="s">
        <v>124</v>
      </c>
      <c r="C17" s="121">
        <v>252.59</v>
      </c>
    </row>
    <row r="18" spans="1:3" ht="19.5" customHeight="1">
      <c r="A18" s="88" t="s">
        <v>125</v>
      </c>
      <c r="B18" s="89" t="s">
        <v>126</v>
      </c>
      <c r="C18" s="113"/>
    </row>
    <row r="19" spans="1:3" ht="19.5" customHeight="1">
      <c r="A19" s="88" t="s">
        <v>127</v>
      </c>
      <c r="B19" s="89" t="s">
        <v>128</v>
      </c>
      <c r="C19" s="122">
        <v>961.97</v>
      </c>
    </row>
    <row r="20" spans="1:3" s="80" customFormat="1" ht="19.5" customHeight="1">
      <c r="A20" s="86" t="s">
        <v>82</v>
      </c>
      <c r="B20" s="87" t="s">
        <v>83</v>
      </c>
      <c r="C20" s="112">
        <f>SUM(C21+C22+C23+C24+C25+C26+C27+C28+C29+C30+C31+C32+C33+C34+C35+C36+C37+C38+C39+C40+C41+C42+C43+C44+C45+C46+C47)</f>
        <v>980.1500000000001</v>
      </c>
    </row>
    <row r="21" spans="1:3" ht="19.5" customHeight="1">
      <c r="A21" s="88" t="s">
        <v>129</v>
      </c>
      <c r="B21" s="89" t="s">
        <v>130</v>
      </c>
      <c r="C21" s="113">
        <v>55</v>
      </c>
    </row>
    <row r="22" spans="1:3" ht="19.5" customHeight="1">
      <c r="A22" s="88" t="s">
        <v>131</v>
      </c>
      <c r="B22" s="89" t="s">
        <v>132</v>
      </c>
      <c r="C22" s="113">
        <v>3</v>
      </c>
    </row>
    <row r="23" spans="1:3" ht="19.5" customHeight="1">
      <c r="A23" s="88" t="s">
        <v>133</v>
      </c>
      <c r="B23" s="89" t="s">
        <v>134</v>
      </c>
      <c r="C23" s="113"/>
    </row>
    <row r="24" spans="1:3" ht="19.5" customHeight="1">
      <c r="A24" s="88" t="s">
        <v>135</v>
      </c>
      <c r="B24" s="90" t="s">
        <v>136</v>
      </c>
      <c r="C24" s="113"/>
    </row>
    <row r="25" spans="1:3" ht="19.5" customHeight="1">
      <c r="A25" s="88" t="s">
        <v>137</v>
      </c>
      <c r="B25" s="89" t="s">
        <v>138</v>
      </c>
      <c r="C25" s="113">
        <v>7</v>
      </c>
    </row>
    <row r="26" spans="1:3" ht="19.5" customHeight="1">
      <c r="A26" s="88" t="s">
        <v>139</v>
      </c>
      <c r="B26" s="89" t="s">
        <v>140</v>
      </c>
      <c r="C26" s="113">
        <v>90</v>
      </c>
    </row>
    <row r="27" spans="1:3" ht="19.5" customHeight="1">
      <c r="A27" s="88" t="s">
        <v>141</v>
      </c>
      <c r="B27" s="89" t="s">
        <v>142</v>
      </c>
      <c r="C27" s="113">
        <v>80</v>
      </c>
    </row>
    <row r="28" spans="1:3" ht="19.5" customHeight="1">
      <c r="A28" s="88" t="s">
        <v>143</v>
      </c>
      <c r="B28" s="89" t="s">
        <v>144</v>
      </c>
      <c r="C28" s="113"/>
    </row>
    <row r="29" spans="1:3" ht="19.5" customHeight="1">
      <c r="A29" s="88" t="s">
        <v>145</v>
      </c>
      <c r="B29" s="89" t="s">
        <v>146</v>
      </c>
      <c r="C29" s="113"/>
    </row>
    <row r="30" spans="1:3" ht="19.5" customHeight="1">
      <c r="A30" s="88" t="s">
        <v>147</v>
      </c>
      <c r="B30" s="89" t="s">
        <v>148</v>
      </c>
      <c r="C30" s="113">
        <v>10</v>
      </c>
    </row>
    <row r="31" spans="1:3" ht="19.5" customHeight="1">
      <c r="A31" s="88" t="s">
        <v>149</v>
      </c>
      <c r="B31" s="89" t="s">
        <v>150</v>
      </c>
      <c r="C31" s="113"/>
    </row>
    <row r="32" spans="1:3" ht="19.5" customHeight="1">
      <c r="A32" s="88" t="s">
        <v>151</v>
      </c>
      <c r="B32" s="89" t="s">
        <v>152</v>
      </c>
      <c r="C32" s="113">
        <v>120</v>
      </c>
    </row>
    <row r="33" spans="1:3" ht="19.5" customHeight="1">
      <c r="A33" s="88" t="s">
        <v>153</v>
      </c>
      <c r="B33" s="89" t="s">
        <v>154</v>
      </c>
      <c r="C33" s="113">
        <v>10</v>
      </c>
    </row>
    <row r="34" spans="1:3" ht="19.5" customHeight="1">
      <c r="A34" s="88" t="s">
        <v>155</v>
      </c>
      <c r="B34" s="89" t="s">
        <v>156</v>
      </c>
      <c r="C34" s="113">
        <v>1</v>
      </c>
    </row>
    <row r="35" spans="1:3" ht="19.5" customHeight="1">
      <c r="A35" s="88" t="s">
        <v>157</v>
      </c>
      <c r="B35" s="89" t="s">
        <v>158</v>
      </c>
      <c r="C35" s="113"/>
    </row>
    <row r="36" spans="1:3" ht="19.5" customHeight="1">
      <c r="A36" s="88" t="s">
        <v>159</v>
      </c>
      <c r="B36" s="89" t="s">
        <v>160</v>
      </c>
      <c r="C36" s="114">
        <v>7.5</v>
      </c>
    </row>
    <row r="37" spans="1:3" ht="19.5" customHeight="1">
      <c r="A37" s="88" t="s">
        <v>161</v>
      </c>
      <c r="B37" s="89" t="s">
        <v>162</v>
      </c>
      <c r="C37" s="113">
        <v>80</v>
      </c>
    </row>
    <row r="38" spans="1:3" ht="19.5" customHeight="1">
      <c r="A38" s="88" t="s">
        <v>163</v>
      </c>
      <c r="B38" s="89" t="s">
        <v>164</v>
      </c>
      <c r="C38" s="113"/>
    </row>
    <row r="39" spans="1:3" ht="19.5" customHeight="1">
      <c r="A39" s="88" t="s">
        <v>165</v>
      </c>
      <c r="B39" s="89" t="s">
        <v>166</v>
      </c>
      <c r="C39" s="113"/>
    </row>
    <row r="40" spans="1:3" ht="19.5" customHeight="1">
      <c r="A40" s="88" t="s">
        <v>167</v>
      </c>
      <c r="B40" s="89" t="s">
        <v>168</v>
      </c>
      <c r="C40" s="113">
        <v>90</v>
      </c>
    </row>
    <row r="41" spans="1:3" ht="19.5" customHeight="1">
      <c r="A41" s="88" t="s">
        <v>169</v>
      </c>
      <c r="B41" s="89" t="s">
        <v>170</v>
      </c>
      <c r="C41" s="113"/>
    </row>
    <row r="42" spans="1:3" ht="19.5" customHeight="1">
      <c r="A42" s="88" t="s">
        <v>171</v>
      </c>
      <c r="B42" s="89" t="s">
        <v>172</v>
      </c>
      <c r="C42" s="113">
        <v>42.1</v>
      </c>
    </row>
    <row r="43" spans="1:3" ht="19.5" customHeight="1">
      <c r="A43" s="88" t="s">
        <v>173</v>
      </c>
      <c r="B43" s="89" t="s">
        <v>174</v>
      </c>
      <c r="C43" s="113"/>
    </row>
    <row r="44" spans="1:3" ht="19.5" customHeight="1">
      <c r="A44" s="88" t="s">
        <v>175</v>
      </c>
      <c r="B44" s="89" t="s">
        <v>176</v>
      </c>
      <c r="C44" s="113">
        <v>5</v>
      </c>
    </row>
    <row r="45" spans="1:3" ht="19.5" customHeight="1">
      <c r="A45" s="88" t="s">
        <v>177</v>
      </c>
      <c r="B45" s="89" t="s">
        <v>178</v>
      </c>
      <c r="C45" s="113">
        <v>169.3</v>
      </c>
    </row>
    <row r="46" spans="1:3" ht="19.5" customHeight="1">
      <c r="A46" s="88" t="s">
        <v>179</v>
      </c>
      <c r="B46" s="89" t="s">
        <v>180</v>
      </c>
      <c r="C46" s="113"/>
    </row>
    <row r="47" spans="1:3" ht="19.5" customHeight="1">
      <c r="A47" s="88" t="s">
        <v>181</v>
      </c>
      <c r="B47" s="89" t="s">
        <v>182</v>
      </c>
      <c r="C47" s="113">
        <v>210.25</v>
      </c>
    </row>
    <row r="48" spans="1:3" s="80" customFormat="1" ht="19.5" customHeight="1">
      <c r="A48" s="86" t="s">
        <v>84</v>
      </c>
      <c r="B48" s="87" t="s">
        <v>85</v>
      </c>
      <c r="C48" s="112">
        <f>SUM(C59)</f>
        <v>15</v>
      </c>
    </row>
    <row r="49" spans="1:3" ht="19.5" customHeight="1">
      <c r="A49" s="88" t="s">
        <v>183</v>
      </c>
      <c r="B49" s="89" t="s">
        <v>184</v>
      </c>
      <c r="C49" s="113" t="s">
        <v>88</v>
      </c>
    </row>
    <row r="50" spans="1:3" ht="19.5" customHeight="1">
      <c r="A50" s="88" t="s">
        <v>185</v>
      </c>
      <c r="B50" s="89" t="s">
        <v>186</v>
      </c>
      <c r="C50" s="113" t="s">
        <v>88</v>
      </c>
    </row>
    <row r="51" spans="1:3" ht="19.5" customHeight="1">
      <c r="A51" s="88" t="s">
        <v>187</v>
      </c>
      <c r="B51" s="89" t="s">
        <v>188</v>
      </c>
      <c r="C51" s="113" t="s">
        <v>88</v>
      </c>
    </row>
    <row r="52" spans="1:3" ht="19.5" customHeight="1">
      <c r="A52" s="88" t="s">
        <v>189</v>
      </c>
      <c r="B52" s="89" t="s">
        <v>190</v>
      </c>
      <c r="C52" s="113" t="s">
        <v>88</v>
      </c>
    </row>
    <row r="53" spans="1:3" ht="19.5" customHeight="1">
      <c r="A53" s="88" t="s">
        <v>191</v>
      </c>
      <c r="B53" s="89" t="s">
        <v>192</v>
      </c>
      <c r="C53" s="113"/>
    </row>
    <row r="54" spans="1:3" ht="19.5" customHeight="1">
      <c r="A54" s="88" t="s">
        <v>193</v>
      </c>
      <c r="B54" s="89" t="s">
        <v>194</v>
      </c>
      <c r="C54" s="113" t="s">
        <v>88</v>
      </c>
    </row>
    <row r="55" spans="1:3" ht="19.5" customHeight="1">
      <c r="A55" s="88" t="s">
        <v>195</v>
      </c>
      <c r="B55" s="89" t="s">
        <v>196</v>
      </c>
      <c r="C55" s="113" t="s">
        <v>88</v>
      </c>
    </row>
    <row r="56" spans="1:3" ht="19.5" customHeight="1">
      <c r="A56" s="88" t="s">
        <v>197</v>
      </c>
      <c r="B56" s="89" t="s">
        <v>198</v>
      </c>
      <c r="C56" s="113" t="s">
        <v>88</v>
      </c>
    </row>
    <row r="57" spans="1:3" ht="19.5" customHeight="1">
      <c r="A57" s="88" t="s">
        <v>199</v>
      </c>
      <c r="B57" s="89" t="s">
        <v>200</v>
      </c>
      <c r="C57" s="113" t="s">
        <v>88</v>
      </c>
    </row>
    <row r="58" spans="1:3" ht="19.5" customHeight="1">
      <c r="A58" s="88" t="s">
        <v>201</v>
      </c>
      <c r="B58" s="89" t="s">
        <v>202</v>
      </c>
      <c r="C58" s="113" t="s">
        <v>88</v>
      </c>
    </row>
    <row r="59" spans="1:3" ht="19.5" customHeight="1">
      <c r="A59" s="88" t="s">
        <v>203</v>
      </c>
      <c r="B59" s="89" t="s">
        <v>204</v>
      </c>
      <c r="C59" s="113">
        <v>15</v>
      </c>
    </row>
    <row r="60" spans="1:3" s="80" customFormat="1" ht="19.5" customHeight="1">
      <c r="A60" s="86" t="s">
        <v>86</v>
      </c>
      <c r="B60" s="87" t="s">
        <v>87</v>
      </c>
      <c r="C60" s="112" t="s">
        <v>88</v>
      </c>
    </row>
    <row r="61" spans="1:3" ht="19.5" customHeight="1">
      <c r="A61" s="88" t="s">
        <v>205</v>
      </c>
      <c r="B61" s="89" t="s">
        <v>206</v>
      </c>
      <c r="C61" s="113" t="s">
        <v>88</v>
      </c>
    </row>
    <row r="62" spans="1:3" ht="19.5" customHeight="1">
      <c r="A62" s="88" t="s">
        <v>207</v>
      </c>
      <c r="B62" s="89" t="s">
        <v>208</v>
      </c>
      <c r="C62" s="113" t="s">
        <v>88</v>
      </c>
    </row>
    <row r="63" spans="1:3" ht="19.5" customHeight="1">
      <c r="A63" s="88" t="s">
        <v>209</v>
      </c>
      <c r="B63" s="89" t="s">
        <v>210</v>
      </c>
      <c r="C63" s="113" t="s">
        <v>88</v>
      </c>
    </row>
    <row r="64" spans="1:3" ht="19.5" customHeight="1">
      <c r="A64" s="88" t="s">
        <v>211</v>
      </c>
      <c r="B64" s="89" t="s">
        <v>212</v>
      </c>
      <c r="C64" s="113" t="s">
        <v>88</v>
      </c>
    </row>
    <row r="65" spans="1:3" s="80" customFormat="1" ht="19.5" customHeight="1">
      <c r="A65" s="86" t="s">
        <v>89</v>
      </c>
      <c r="B65" s="87" t="s">
        <v>90</v>
      </c>
      <c r="C65" s="152" t="s">
        <v>88</v>
      </c>
    </row>
    <row r="66" spans="1:3" ht="19.5" customHeight="1">
      <c r="A66" s="88" t="s">
        <v>213</v>
      </c>
      <c r="B66" s="89" t="s">
        <v>214</v>
      </c>
      <c r="C66" s="153" t="s">
        <v>88</v>
      </c>
    </row>
    <row r="67" spans="1:3" ht="19.5" customHeight="1">
      <c r="A67" s="88" t="s">
        <v>215</v>
      </c>
      <c r="B67" s="89" t="s">
        <v>216</v>
      </c>
      <c r="C67" s="153" t="s">
        <v>88</v>
      </c>
    </row>
    <row r="68" spans="1:3" ht="19.5" customHeight="1">
      <c r="A68" s="88" t="s">
        <v>217</v>
      </c>
      <c r="B68" s="89" t="s">
        <v>218</v>
      </c>
      <c r="C68" s="153" t="s">
        <v>88</v>
      </c>
    </row>
    <row r="69" spans="1:3" ht="19.5" customHeight="1">
      <c r="A69" s="88" t="s">
        <v>219</v>
      </c>
      <c r="B69" s="89" t="s">
        <v>220</v>
      </c>
      <c r="C69" s="153" t="s">
        <v>88</v>
      </c>
    </row>
    <row r="70" spans="1:3" ht="19.5" customHeight="1">
      <c r="A70" s="88" t="s">
        <v>221</v>
      </c>
      <c r="B70" s="89" t="s">
        <v>222</v>
      </c>
      <c r="C70" s="153" t="s">
        <v>88</v>
      </c>
    </row>
    <row r="71" spans="1:3" ht="19.5" customHeight="1">
      <c r="A71" s="88" t="s">
        <v>223</v>
      </c>
      <c r="B71" s="89" t="s">
        <v>224</v>
      </c>
      <c r="C71" s="153" t="s">
        <v>88</v>
      </c>
    </row>
    <row r="72" spans="1:3" ht="19.5" customHeight="1">
      <c r="A72" s="88" t="s">
        <v>225</v>
      </c>
      <c r="B72" s="89" t="s">
        <v>226</v>
      </c>
      <c r="C72" s="153" t="s">
        <v>88</v>
      </c>
    </row>
    <row r="73" spans="1:3" ht="19.5" customHeight="1">
      <c r="A73" s="88" t="s">
        <v>227</v>
      </c>
      <c r="B73" s="89" t="s">
        <v>228</v>
      </c>
      <c r="C73" s="153" t="s">
        <v>88</v>
      </c>
    </row>
    <row r="74" spans="1:3" ht="19.5" customHeight="1">
      <c r="A74" s="88" t="s">
        <v>229</v>
      </c>
      <c r="B74" s="89" t="s">
        <v>230</v>
      </c>
      <c r="C74" s="153" t="s">
        <v>88</v>
      </c>
    </row>
    <row r="75" spans="1:3" ht="19.5" customHeight="1">
      <c r="A75" s="88" t="s">
        <v>231</v>
      </c>
      <c r="B75" s="89" t="s">
        <v>232</v>
      </c>
      <c r="C75" s="153" t="s">
        <v>88</v>
      </c>
    </row>
    <row r="76" spans="1:3" ht="19.5" customHeight="1">
      <c r="A76" s="88" t="s">
        <v>233</v>
      </c>
      <c r="B76" s="89" t="s">
        <v>234</v>
      </c>
      <c r="C76" s="153" t="s">
        <v>88</v>
      </c>
    </row>
    <row r="77" spans="1:3" ht="19.5" customHeight="1">
      <c r="A77" s="88" t="s">
        <v>235</v>
      </c>
      <c r="B77" s="89" t="s">
        <v>236</v>
      </c>
      <c r="C77" s="153" t="s">
        <v>88</v>
      </c>
    </row>
    <row r="78" spans="1:3" s="80" customFormat="1" ht="19.5" customHeight="1">
      <c r="A78" s="86" t="s">
        <v>91</v>
      </c>
      <c r="B78" s="87" t="s">
        <v>92</v>
      </c>
      <c r="C78" s="152"/>
    </row>
    <row r="79" spans="1:3" ht="19.5" customHeight="1">
      <c r="A79" s="88" t="s">
        <v>237</v>
      </c>
      <c r="B79" s="89" t="s">
        <v>214</v>
      </c>
      <c r="C79" s="153"/>
    </row>
    <row r="80" spans="1:3" ht="19.5" customHeight="1">
      <c r="A80" s="88" t="s">
        <v>238</v>
      </c>
      <c r="B80" s="89" t="s">
        <v>216</v>
      </c>
      <c r="C80" s="153"/>
    </row>
    <row r="81" spans="1:3" ht="19.5" customHeight="1">
      <c r="A81" s="88" t="s">
        <v>239</v>
      </c>
      <c r="B81" s="89" t="s">
        <v>218</v>
      </c>
      <c r="C81" s="153"/>
    </row>
    <row r="82" spans="1:3" ht="19.5" customHeight="1">
      <c r="A82" s="88" t="s">
        <v>240</v>
      </c>
      <c r="B82" s="89" t="s">
        <v>220</v>
      </c>
      <c r="C82" s="135"/>
    </row>
    <row r="83" spans="1:3" ht="19.5" customHeight="1">
      <c r="A83" s="88" t="s">
        <v>241</v>
      </c>
      <c r="B83" s="89" t="s">
        <v>222</v>
      </c>
      <c r="C83" s="135"/>
    </row>
    <row r="84" spans="1:3" ht="19.5" customHeight="1">
      <c r="A84" s="88" t="s">
        <v>242</v>
      </c>
      <c r="B84" s="89" t="s">
        <v>224</v>
      </c>
      <c r="C84" s="135"/>
    </row>
    <row r="85" spans="1:3" ht="19.5" customHeight="1">
      <c r="A85" s="88" t="s">
        <v>243</v>
      </c>
      <c r="B85" s="89" t="s">
        <v>226</v>
      </c>
      <c r="C85" s="135"/>
    </row>
    <row r="86" spans="1:3" ht="19.5" customHeight="1">
      <c r="A86" s="88" t="s">
        <v>244</v>
      </c>
      <c r="B86" s="89" t="s">
        <v>245</v>
      </c>
      <c r="C86" s="135"/>
    </row>
    <row r="87" spans="1:3" ht="19.5" customHeight="1">
      <c r="A87" s="88" t="s">
        <v>246</v>
      </c>
      <c r="B87" s="89" t="s">
        <v>247</v>
      </c>
      <c r="C87" s="135"/>
    </row>
    <row r="88" spans="1:3" ht="19.5" customHeight="1">
      <c r="A88" s="88" t="s">
        <v>248</v>
      </c>
      <c r="B88" s="89" t="s">
        <v>249</v>
      </c>
      <c r="C88" s="135"/>
    </row>
    <row r="89" spans="1:3" ht="19.5" customHeight="1">
      <c r="A89" s="88" t="s">
        <v>250</v>
      </c>
      <c r="B89" s="89" t="s">
        <v>251</v>
      </c>
      <c r="C89" s="135"/>
    </row>
    <row r="90" spans="1:3" ht="19.5" customHeight="1">
      <c r="A90" s="88" t="s">
        <v>252</v>
      </c>
      <c r="B90" s="89" t="s">
        <v>228</v>
      </c>
      <c r="C90" s="135"/>
    </row>
    <row r="91" spans="1:3" ht="19.5" customHeight="1">
      <c r="A91" s="88" t="s">
        <v>253</v>
      </c>
      <c r="B91" s="89" t="s">
        <v>230</v>
      </c>
      <c r="C91" s="135"/>
    </row>
    <row r="92" spans="1:3" ht="19.5" customHeight="1">
      <c r="A92" s="88" t="s">
        <v>254</v>
      </c>
      <c r="B92" s="89" t="s">
        <v>232</v>
      </c>
      <c r="C92" s="135"/>
    </row>
    <row r="93" spans="1:3" ht="19.5" customHeight="1">
      <c r="A93" s="88" t="s">
        <v>255</v>
      </c>
      <c r="B93" s="89" t="s">
        <v>234</v>
      </c>
      <c r="C93" s="135"/>
    </row>
    <row r="94" spans="1:3" ht="19.5" customHeight="1">
      <c r="A94" s="88" t="s">
        <v>256</v>
      </c>
      <c r="B94" s="89" t="s">
        <v>257</v>
      </c>
      <c r="C94" s="135"/>
    </row>
    <row r="95" spans="1:3" s="80" customFormat="1" ht="19.5" customHeight="1">
      <c r="A95" s="86" t="s">
        <v>93</v>
      </c>
      <c r="B95" s="87" t="s">
        <v>94</v>
      </c>
      <c r="C95" s="154"/>
    </row>
    <row r="96" spans="1:3" ht="19.5" customHeight="1">
      <c r="A96" s="88" t="s">
        <v>258</v>
      </c>
      <c r="B96" s="89" t="s">
        <v>259</v>
      </c>
      <c r="C96" s="135"/>
    </row>
    <row r="97" spans="1:3" ht="19.5" customHeight="1">
      <c r="A97" s="88" t="s">
        <v>260</v>
      </c>
      <c r="B97" s="89" t="s">
        <v>261</v>
      </c>
      <c r="C97" s="135"/>
    </row>
    <row r="98" spans="1:3" s="80" customFormat="1" ht="19.5" customHeight="1">
      <c r="A98" s="86" t="s">
        <v>95</v>
      </c>
      <c r="B98" s="87" t="s">
        <v>96</v>
      </c>
      <c r="C98" s="154"/>
    </row>
    <row r="99" spans="1:3" ht="19.5" customHeight="1">
      <c r="A99" s="88" t="s">
        <v>262</v>
      </c>
      <c r="B99" s="89" t="s">
        <v>259</v>
      </c>
      <c r="C99" s="135"/>
    </row>
    <row r="100" spans="1:3" ht="19.5" customHeight="1">
      <c r="A100" s="88" t="s">
        <v>263</v>
      </c>
      <c r="B100" s="89" t="s">
        <v>264</v>
      </c>
      <c r="C100" s="135"/>
    </row>
    <row r="101" spans="1:3" ht="19.5" customHeight="1">
      <c r="A101" s="88" t="s">
        <v>265</v>
      </c>
      <c r="B101" s="89" t="s">
        <v>266</v>
      </c>
      <c r="C101" s="135"/>
    </row>
    <row r="102" spans="1:3" ht="19.5" customHeight="1">
      <c r="A102" s="88" t="s">
        <v>267</v>
      </c>
      <c r="B102" s="89" t="s">
        <v>268</v>
      </c>
      <c r="C102" s="135"/>
    </row>
    <row r="103" spans="1:3" ht="19.5" customHeight="1">
      <c r="A103" s="88" t="s">
        <v>269</v>
      </c>
      <c r="B103" s="89" t="s">
        <v>261</v>
      </c>
      <c r="C103" s="135"/>
    </row>
    <row r="104" spans="1:3" s="80" customFormat="1" ht="19.5" customHeight="1">
      <c r="A104" s="86" t="s">
        <v>97</v>
      </c>
      <c r="B104" s="87" t="s">
        <v>98</v>
      </c>
      <c r="C104" s="154"/>
    </row>
    <row r="105" spans="1:3" ht="19.5" customHeight="1">
      <c r="A105" s="88" t="s">
        <v>270</v>
      </c>
      <c r="B105" s="89" t="s">
        <v>271</v>
      </c>
      <c r="C105" s="135"/>
    </row>
    <row r="106" spans="1:3" ht="19.5" customHeight="1">
      <c r="A106" s="88" t="s">
        <v>272</v>
      </c>
      <c r="B106" s="89" t="s">
        <v>273</v>
      </c>
      <c r="C106" s="135"/>
    </row>
    <row r="107" spans="1:3" s="80" customFormat="1" ht="19.5" customHeight="1">
      <c r="A107" s="86" t="s">
        <v>99</v>
      </c>
      <c r="B107" s="87" t="s">
        <v>100</v>
      </c>
      <c r="C107" s="154"/>
    </row>
    <row r="108" spans="1:3" ht="19.5" customHeight="1">
      <c r="A108" s="88" t="s">
        <v>274</v>
      </c>
      <c r="B108" s="89" t="s">
        <v>275</v>
      </c>
      <c r="C108" s="135"/>
    </row>
    <row r="109" spans="1:3" ht="19.5" customHeight="1">
      <c r="A109" s="88" t="s">
        <v>276</v>
      </c>
      <c r="B109" s="89" t="s">
        <v>277</v>
      </c>
      <c r="C109" s="135"/>
    </row>
    <row r="110" spans="1:3" ht="19.5" customHeight="1">
      <c r="A110" s="88" t="s">
        <v>278</v>
      </c>
      <c r="B110" s="89" t="s">
        <v>279</v>
      </c>
      <c r="C110" s="135"/>
    </row>
    <row r="111" spans="1:3" ht="19.5" customHeight="1">
      <c r="A111" s="88" t="s">
        <v>280</v>
      </c>
      <c r="B111" s="89" t="s">
        <v>100</v>
      </c>
      <c r="C111" s="135"/>
    </row>
    <row r="112" ht="14.25">
      <c r="C112" s="155"/>
    </row>
  </sheetData>
  <sheetProtection/>
  <mergeCells count="3">
    <mergeCell ref="A2:C2"/>
    <mergeCell ref="B3:C3"/>
    <mergeCell ref="A5:B5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A16" sqref="A16"/>
    </sheetView>
  </sheetViews>
  <sheetFormatPr defaultColWidth="9.00390625" defaultRowHeight="14.25"/>
  <cols>
    <col min="1" max="1" width="50.75390625" style="7" customWidth="1"/>
    <col min="2" max="2" width="29.75390625" style="7" customWidth="1"/>
    <col min="3" max="3" width="9.00390625" style="7" bestFit="1" customWidth="1"/>
    <col min="4" max="16384" width="9.00390625" style="7" customWidth="1"/>
  </cols>
  <sheetData>
    <row r="1" spans="1:2" ht="14.25">
      <c r="A1" s="91" t="s">
        <v>281</v>
      </c>
      <c r="B1" s="92"/>
    </row>
    <row r="2" spans="1:2" ht="28.5" customHeight="1">
      <c r="A2" s="199" t="s">
        <v>341</v>
      </c>
      <c r="B2" s="199"/>
    </row>
    <row r="3" spans="1:2" ht="18" customHeight="1">
      <c r="A3" s="93"/>
      <c r="B3" s="94" t="s">
        <v>19</v>
      </c>
    </row>
    <row r="4" spans="1:2" ht="19.5" customHeight="1">
      <c r="A4" s="95" t="s">
        <v>282</v>
      </c>
      <c r="B4" s="95" t="s">
        <v>23</v>
      </c>
    </row>
    <row r="5" spans="1:2" ht="19.5" customHeight="1">
      <c r="A5" s="95" t="s">
        <v>53</v>
      </c>
      <c r="B5" s="156">
        <f>SUM(B6+B7+B8)</f>
        <v>347.5</v>
      </c>
    </row>
    <row r="6" spans="1:2" ht="19.5" customHeight="1">
      <c r="A6" s="96" t="s">
        <v>283</v>
      </c>
      <c r="B6" s="156">
        <v>30</v>
      </c>
    </row>
    <row r="7" spans="1:2" ht="19.5" customHeight="1">
      <c r="A7" s="96" t="s">
        <v>284</v>
      </c>
      <c r="B7" s="148">
        <v>7.5</v>
      </c>
    </row>
    <row r="8" spans="1:2" ht="19.5" customHeight="1">
      <c r="A8" s="96" t="s">
        <v>285</v>
      </c>
      <c r="B8" s="156">
        <f>SUM(B9+B10)</f>
        <v>310</v>
      </c>
    </row>
    <row r="9" spans="1:2" ht="19.5" customHeight="1">
      <c r="A9" s="97" t="s">
        <v>286</v>
      </c>
      <c r="B9" s="148">
        <v>210</v>
      </c>
    </row>
    <row r="10" spans="1:2" ht="19.5" customHeight="1">
      <c r="A10" s="97" t="s">
        <v>287</v>
      </c>
      <c r="B10" s="148">
        <v>100</v>
      </c>
    </row>
    <row r="11" spans="1:2" ht="46.5" customHeight="1">
      <c r="A11" s="200" t="s">
        <v>288</v>
      </c>
      <c r="B11" s="200"/>
    </row>
  </sheetData>
  <sheetProtection/>
  <mergeCells count="2">
    <mergeCell ref="A2:B2"/>
    <mergeCell ref="A11:B11"/>
  </mergeCells>
  <printOptions/>
  <pageMargins left="0.75" right="0.75" top="1" bottom="1" header="0.5069444444444444" footer="0.5069444444444444"/>
  <pageSetup firstPageNumber="1" useFirstPageNumber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2">
      <selection activeCell="B11" sqref="B11"/>
    </sheetView>
  </sheetViews>
  <sheetFormatPr defaultColWidth="9.00390625" defaultRowHeight="14.25"/>
  <cols>
    <col min="1" max="1" width="14.875" style="7" customWidth="1"/>
    <col min="2" max="2" width="20.50390625" style="7" customWidth="1"/>
    <col min="3" max="3" width="10.50390625" style="7" customWidth="1"/>
    <col min="4" max="4" width="11.375" style="7" customWidth="1"/>
    <col min="5" max="5" width="11.875" style="7" customWidth="1"/>
    <col min="6" max="6" width="13.125" style="7" customWidth="1"/>
    <col min="7" max="7" width="10.50390625" style="7" customWidth="1"/>
    <col min="8" max="8" width="8.625" style="7" customWidth="1"/>
    <col min="9" max="10" width="10.00390625" style="7" customWidth="1"/>
    <col min="11" max="11" width="12.875" style="7" customWidth="1"/>
    <col min="12" max="12" width="9.00390625" style="7" bestFit="1" customWidth="1"/>
    <col min="13" max="16384" width="9.00390625" style="7" customWidth="1"/>
  </cols>
  <sheetData>
    <row r="1" ht="21" customHeight="1">
      <c r="A1" s="7" t="s">
        <v>289</v>
      </c>
    </row>
    <row r="2" spans="1:11" ht="26.25" customHeight="1">
      <c r="A2" s="201" t="s">
        <v>342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3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98" t="s">
        <v>19</v>
      </c>
    </row>
    <row r="4" spans="1:11" ht="19.5" customHeight="1">
      <c r="A4" s="180" t="s">
        <v>290</v>
      </c>
      <c r="B4" s="180" t="s">
        <v>291</v>
      </c>
      <c r="C4" s="180" t="s">
        <v>292</v>
      </c>
      <c r="D4" s="180" t="s">
        <v>293</v>
      </c>
      <c r="E4" s="180" t="s">
        <v>294</v>
      </c>
      <c r="F4" s="180" t="s">
        <v>295</v>
      </c>
      <c r="G4" s="180" t="s">
        <v>296</v>
      </c>
      <c r="H4" s="202" t="s">
        <v>297</v>
      </c>
      <c r="I4" s="202"/>
      <c r="J4" s="202"/>
      <c r="K4" s="180" t="s">
        <v>298</v>
      </c>
    </row>
    <row r="5" spans="1:11" ht="36.75" customHeight="1">
      <c r="A5" s="182"/>
      <c r="B5" s="182"/>
      <c r="C5" s="182"/>
      <c r="D5" s="182"/>
      <c r="E5" s="182"/>
      <c r="F5" s="182"/>
      <c r="G5" s="182"/>
      <c r="H5" s="25" t="s">
        <v>299</v>
      </c>
      <c r="I5" s="25" t="s">
        <v>300</v>
      </c>
      <c r="J5" s="25" t="s">
        <v>301</v>
      </c>
      <c r="K5" s="182"/>
    </row>
    <row r="6" spans="1:11" ht="19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9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9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9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9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9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9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83.75" customHeight="1">
      <c r="A14" s="203" t="s">
        <v>348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</sheetData>
  <sheetProtection/>
  <mergeCells count="11">
    <mergeCell ref="F4:F5"/>
    <mergeCell ref="G4:G5"/>
    <mergeCell ref="K4:K5"/>
    <mergeCell ref="A2:K2"/>
    <mergeCell ref="H4:J4"/>
    <mergeCell ref="A14:K14"/>
    <mergeCell ref="A4:A5"/>
    <mergeCell ref="B4:B5"/>
    <mergeCell ref="C4:C5"/>
    <mergeCell ref="D4:D5"/>
    <mergeCell ref="E4:E5"/>
  </mergeCells>
  <printOptions/>
  <pageMargins left="0.75" right="0.75" top="1" bottom="1" header="0.5069444444444444" footer="0.5069444444444444"/>
  <pageSetup firstPageNumber="1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zoomScalePageLayoutView="0" workbookViewId="0" topLeftCell="A16">
      <selection activeCell="A35" sqref="A35:D35"/>
    </sheetView>
  </sheetViews>
  <sheetFormatPr defaultColWidth="9.00390625" defaultRowHeight="14.25"/>
  <cols>
    <col min="1" max="2" width="9.125" style="7" customWidth="1"/>
    <col min="3" max="3" width="32.75390625" style="7" customWidth="1"/>
    <col min="4" max="4" width="30.75390625" style="7" customWidth="1"/>
    <col min="5" max="5" width="9.00390625" style="7" bestFit="1" customWidth="1"/>
    <col min="6" max="16384" width="9.00390625" style="7" customWidth="1"/>
  </cols>
  <sheetData>
    <row r="1" spans="1:4" ht="24.75" customHeight="1">
      <c r="A1" s="100" t="s">
        <v>302</v>
      </c>
      <c r="B1" s="101"/>
      <c r="C1" s="101"/>
      <c r="D1" s="101"/>
    </row>
    <row r="2" spans="1:4" ht="34.5" customHeight="1">
      <c r="A2" s="205" t="s">
        <v>343</v>
      </c>
      <c r="B2" s="205"/>
      <c r="C2" s="205"/>
      <c r="D2" s="205"/>
    </row>
    <row r="3" spans="1:4" ht="62.25" customHeight="1">
      <c r="A3" s="25" t="s">
        <v>303</v>
      </c>
      <c r="B3" s="206"/>
      <c r="C3" s="207"/>
      <c r="D3" s="207"/>
    </row>
    <row r="4" spans="1:4" ht="19.5" customHeight="1">
      <c r="A4" s="202" t="s">
        <v>304</v>
      </c>
      <c r="B4" s="38" t="s">
        <v>305</v>
      </c>
      <c r="C4" s="38" t="s">
        <v>306</v>
      </c>
      <c r="D4" s="38" t="s">
        <v>307</v>
      </c>
    </row>
    <row r="5" spans="1:4" ht="19.5" customHeight="1">
      <c r="A5" s="173"/>
      <c r="B5" s="209" t="s">
        <v>308</v>
      </c>
      <c r="C5" s="157"/>
      <c r="D5" s="158"/>
    </row>
    <row r="6" spans="1:4" ht="19.5" customHeight="1">
      <c r="A6" s="173"/>
      <c r="B6" s="209"/>
      <c r="C6" s="157"/>
      <c r="D6" s="158"/>
    </row>
    <row r="7" spans="1:4" ht="19.5" customHeight="1">
      <c r="A7" s="173"/>
      <c r="B7" s="209"/>
      <c r="C7" s="157"/>
      <c r="D7" s="158"/>
    </row>
    <row r="8" spans="1:4" ht="19.5" customHeight="1">
      <c r="A8" s="173"/>
      <c r="B8" s="209"/>
      <c r="C8" s="157"/>
      <c r="D8" s="158"/>
    </row>
    <row r="9" spans="1:4" ht="19.5" customHeight="1">
      <c r="A9" s="173"/>
      <c r="B9" s="209"/>
      <c r="C9" s="157"/>
      <c r="D9" s="158"/>
    </row>
    <row r="10" spans="1:4" ht="19.5" customHeight="1">
      <c r="A10" s="173"/>
      <c r="B10" s="209"/>
      <c r="C10" s="157"/>
      <c r="D10" s="158"/>
    </row>
    <row r="11" spans="1:4" ht="19.5" customHeight="1">
      <c r="A11" s="173"/>
      <c r="B11" s="209"/>
      <c r="C11" s="157"/>
      <c r="D11" s="158"/>
    </row>
    <row r="12" spans="1:4" ht="19.5" customHeight="1">
      <c r="A12" s="173"/>
      <c r="B12" s="209"/>
      <c r="C12" s="157"/>
      <c r="D12" s="158"/>
    </row>
    <row r="13" spans="1:4" ht="19.5" customHeight="1">
      <c r="A13" s="173"/>
      <c r="B13" s="209"/>
      <c r="C13" s="157"/>
      <c r="D13" s="158"/>
    </row>
    <row r="14" spans="1:4" ht="19.5" customHeight="1">
      <c r="A14" s="173"/>
      <c r="B14" s="209"/>
      <c r="C14" s="157"/>
      <c r="D14" s="158"/>
    </row>
    <row r="15" spans="1:4" ht="19.5" customHeight="1">
      <c r="A15" s="173"/>
      <c r="B15" s="209" t="s">
        <v>309</v>
      </c>
      <c r="C15" s="157"/>
      <c r="D15" s="158"/>
    </row>
    <row r="16" spans="1:4" ht="19.5" customHeight="1">
      <c r="A16" s="173"/>
      <c r="B16" s="209"/>
      <c r="C16" s="157"/>
      <c r="D16" s="158"/>
    </row>
    <row r="17" spans="1:4" ht="25.5" customHeight="1">
      <c r="A17" s="173"/>
      <c r="B17" s="209"/>
      <c r="C17" s="157"/>
      <c r="D17" s="158"/>
    </row>
    <row r="18" spans="1:4" ht="19.5" customHeight="1">
      <c r="A18" s="173"/>
      <c r="B18" s="209"/>
      <c r="C18" s="157"/>
      <c r="D18" s="158"/>
    </row>
    <row r="19" spans="1:4" ht="19.5" customHeight="1">
      <c r="A19" s="173"/>
      <c r="B19" s="209"/>
      <c r="C19" s="157"/>
      <c r="D19" s="158"/>
    </row>
    <row r="20" spans="1:4" ht="19.5" customHeight="1">
      <c r="A20" s="173"/>
      <c r="B20" s="209"/>
      <c r="C20" s="157"/>
      <c r="D20" s="158"/>
    </row>
    <row r="21" spans="1:4" ht="19.5" customHeight="1">
      <c r="A21" s="173"/>
      <c r="B21" s="209"/>
      <c r="C21" s="157"/>
      <c r="D21" s="158"/>
    </row>
    <row r="22" spans="1:4" ht="19.5" customHeight="1">
      <c r="A22" s="173"/>
      <c r="B22" s="209"/>
      <c r="C22" s="157"/>
      <c r="D22" s="158"/>
    </row>
    <row r="23" spans="1:4" ht="19.5" customHeight="1">
      <c r="A23" s="173"/>
      <c r="B23" s="209"/>
      <c r="C23" s="157"/>
      <c r="D23" s="158"/>
    </row>
    <row r="24" spans="1:4" ht="19.5" customHeight="1">
      <c r="A24" s="173"/>
      <c r="B24" s="209"/>
      <c r="C24" s="157"/>
      <c r="D24" s="158"/>
    </row>
    <row r="25" spans="1:4" ht="19.5" customHeight="1">
      <c r="A25" s="202"/>
      <c r="B25" s="210" t="s">
        <v>310</v>
      </c>
      <c r="C25" s="157"/>
      <c r="D25" s="159"/>
    </row>
    <row r="26" spans="1:4" ht="19.5" customHeight="1">
      <c r="A26" s="202"/>
      <c r="B26" s="209"/>
      <c r="C26" s="157"/>
      <c r="D26" s="160"/>
    </row>
    <row r="27" spans="1:4" ht="19.5" customHeight="1">
      <c r="A27" s="202"/>
      <c r="B27" s="209"/>
      <c r="C27" s="157"/>
      <c r="D27" s="157"/>
    </row>
    <row r="28" spans="1:4" ht="19.5" customHeight="1">
      <c r="A28" s="202"/>
      <c r="B28" s="209"/>
      <c r="C28" s="157"/>
      <c r="D28" s="160"/>
    </row>
    <row r="29" spans="1:4" ht="19.5" customHeight="1">
      <c r="A29" s="202"/>
      <c r="B29" s="209"/>
      <c r="C29" s="157"/>
      <c r="D29" s="160"/>
    </row>
    <row r="30" spans="1:4" ht="19.5" customHeight="1">
      <c r="A30" s="202"/>
      <c r="B30" s="209"/>
      <c r="C30" s="157"/>
      <c r="D30" s="160"/>
    </row>
    <row r="31" spans="1:4" ht="19.5" customHeight="1">
      <c r="A31" s="202"/>
      <c r="B31" s="209"/>
      <c r="C31" s="157"/>
      <c r="D31" s="160"/>
    </row>
    <row r="32" spans="1:4" ht="19.5" customHeight="1">
      <c r="A32" s="202"/>
      <c r="B32" s="209"/>
      <c r="C32" s="157"/>
      <c r="D32" s="161"/>
    </row>
    <row r="33" spans="1:4" ht="19.5" customHeight="1">
      <c r="A33" s="202"/>
      <c r="B33" s="209"/>
      <c r="C33" s="157"/>
      <c r="D33" s="160"/>
    </row>
    <row r="34" spans="1:4" ht="19.5" customHeight="1">
      <c r="A34" s="202"/>
      <c r="B34" s="209"/>
      <c r="C34" s="157"/>
      <c r="D34" s="160"/>
    </row>
    <row r="35" spans="1:4" ht="26.25" customHeight="1">
      <c r="A35" s="200" t="s">
        <v>349</v>
      </c>
      <c r="B35" s="200"/>
      <c r="C35" s="208"/>
      <c r="D35" s="208"/>
    </row>
  </sheetData>
  <sheetProtection/>
  <mergeCells count="7">
    <mergeCell ref="A2:D2"/>
    <mergeCell ref="B3:D3"/>
    <mergeCell ref="A35:D35"/>
    <mergeCell ref="A4:A34"/>
    <mergeCell ref="B5:B14"/>
    <mergeCell ref="B15:B24"/>
    <mergeCell ref="B25:B34"/>
  </mergeCells>
  <printOptions/>
  <pageMargins left="0.7480314960629921" right="0.7480314960629921" top="0.7874015748031497" bottom="0.5905511811023623" header="0" footer="0"/>
  <pageSetup firstPageNumber="1" useFirstPageNumber="1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15" sqref="A15:D15"/>
    </sheetView>
  </sheetViews>
  <sheetFormatPr defaultColWidth="8.125" defaultRowHeight="31.5" customHeight="1"/>
  <cols>
    <col min="1" max="1" width="14.375" style="101" customWidth="1"/>
    <col min="2" max="2" width="14.25390625" style="101" customWidth="1"/>
    <col min="3" max="3" width="29.875" style="101" customWidth="1"/>
    <col min="4" max="4" width="26.50390625" style="101" customWidth="1"/>
    <col min="5" max="5" width="8.125" style="101" bestFit="1" customWidth="1"/>
    <col min="6" max="16384" width="8.125" style="101" customWidth="1"/>
  </cols>
  <sheetData>
    <row r="1" ht="27" customHeight="1">
      <c r="A1" s="100" t="s">
        <v>311</v>
      </c>
    </row>
    <row r="2" spans="1:4" ht="39.75" customHeight="1">
      <c r="A2" s="205" t="s">
        <v>344</v>
      </c>
      <c r="B2" s="205"/>
      <c r="C2" s="205"/>
      <c r="D2" s="205"/>
    </row>
    <row r="3" spans="1:4" ht="20.25" customHeight="1">
      <c r="A3" s="25" t="s">
        <v>312</v>
      </c>
      <c r="B3" s="211"/>
      <c r="C3" s="211"/>
      <c r="D3" s="211"/>
    </row>
    <row r="4" spans="1:4" ht="87.75" customHeight="1">
      <c r="A4" s="25" t="s">
        <v>313</v>
      </c>
      <c r="B4" s="206" t="s">
        <v>314</v>
      </c>
      <c r="C4" s="206"/>
      <c r="D4" s="206"/>
    </row>
    <row r="5" spans="1:4" ht="23.25" customHeight="1">
      <c r="A5" s="202" t="s">
        <v>304</v>
      </c>
      <c r="B5" s="25" t="s">
        <v>305</v>
      </c>
      <c r="C5" s="25" t="s">
        <v>306</v>
      </c>
      <c r="D5" s="25" t="s">
        <v>307</v>
      </c>
    </row>
    <row r="6" spans="1:4" ht="23.25" customHeight="1">
      <c r="A6" s="202"/>
      <c r="B6" s="212" t="s">
        <v>315</v>
      </c>
      <c r="C6" s="42" t="s">
        <v>316</v>
      </c>
      <c r="D6" s="29"/>
    </row>
    <row r="7" spans="1:4" ht="23.25" customHeight="1">
      <c r="A7" s="202"/>
      <c r="B7" s="213"/>
      <c r="C7" s="42" t="s">
        <v>317</v>
      </c>
      <c r="D7" s="29"/>
    </row>
    <row r="8" spans="1:6" ht="23.25" customHeight="1">
      <c r="A8" s="202"/>
      <c r="B8" s="210"/>
      <c r="C8" s="42" t="s">
        <v>318</v>
      </c>
      <c r="D8" s="29"/>
      <c r="F8" s="102"/>
    </row>
    <row r="9" spans="1:4" ht="23.25" customHeight="1">
      <c r="A9" s="202"/>
      <c r="B9" s="212" t="s">
        <v>309</v>
      </c>
      <c r="C9" s="42" t="s">
        <v>316</v>
      </c>
      <c r="D9" s="29"/>
    </row>
    <row r="10" spans="1:4" ht="23.25" customHeight="1">
      <c r="A10" s="202"/>
      <c r="B10" s="213"/>
      <c r="C10" s="42" t="s">
        <v>317</v>
      </c>
      <c r="D10" s="29"/>
    </row>
    <row r="11" spans="1:4" ht="23.25" customHeight="1">
      <c r="A11" s="202"/>
      <c r="B11" s="210"/>
      <c r="C11" s="42" t="s">
        <v>318</v>
      </c>
      <c r="D11" s="29"/>
    </row>
    <row r="12" spans="1:4" ht="23.25" customHeight="1">
      <c r="A12" s="202"/>
      <c r="B12" s="209" t="s">
        <v>310</v>
      </c>
      <c r="C12" s="42" t="s">
        <v>316</v>
      </c>
      <c r="D12" s="29"/>
    </row>
    <row r="13" spans="1:4" ht="23.25" customHeight="1">
      <c r="A13" s="202"/>
      <c r="B13" s="209"/>
      <c r="C13" s="42" t="s">
        <v>317</v>
      </c>
      <c r="D13" s="29"/>
    </row>
    <row r="14" spans="1:4" ht="23.25" customHeight="1">
      <c r="A14" s="202"/>
      <c r="B14" s="209"/>
      <c r="C14" s="42" t="s">
        <v>318</v>
      </c>
      <c r="D14" s="29"/>
    </row>
    <row r="15" spans="1:4" ht="21.75" customHeight="1">
      <c r="A15" s="200" t="s">
        <v>349</v>
      </c>
      <c r="B15" s="200"/>
      <c r="C15" s="208"/>
      <c r="D15" s="208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5" right="0.75" top="1" bottom="1" header="0.5069444444444444" footer="0.5069444444444444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4.375" style="1" customWidth="1"/>
    <col min="2" max="2" width="69.125" style="2" customWidth="1"/>
    <col min="3" max="3" width="14.25390625" style="1" customWidth="1"/>
    <col min="4" max="8" width="9.00390625" style="2" bestFit="1" customWidth="1"/>
    <col min="9" max="9" width="58.625" style="2" customWidth="1"/>
    <col min="10" max="10" width="9.00390625" style="2" bestFit="1" customWidth="1"/>
    <col min="11" max="16384" width="9.00390625" style="2" customWidth="1"/>
  </cols>
  <sheetData>
    <row r="1" spans="1:2" ht="20.25" customHeight="1">
      <c r="A1" s="165" t="s">
        <v>0</v>
      </c>
      <c r="B1" s="165"/>
    </row>
    <row r="2" spans="1:3" s="3" customFormat="1" ht="22.5">
      <c r="A2" s="166" t="s">
        <v>319</v>
      </c>
      <c r="B2" s="166"/>
      <c r="C2" s="166"/>
    </row>
    <row r="3" spans="1:2" ht="14.25">
      <c r="A3" s="167"/>
      <c r="B3" s="167"/>
    </row>
    <row r="4" spans="1:3" ht="24.75" customHeight="1">
      <c r="A4" s="168" t="s">
        <v>1</v>
      </c>
      <c r="B4" s="168"/>
      <c r="C4" s="4"/>
    </row>
    <row r="5" spans="1:3" ht="24.75" customHeight="1">
      <c r="A5" s="5" t="s">
        <v>2</v>
      </c>
      <c r="B5" s="6" t="s">
        <v>320</v>
      </c>
      <c r="C5" s="4" t="s">
        <v>3</v>
      </c>
    </row>
    <row r="6" spans="1:3" ht="24.75" customHeight="1">
      <c r="A6" s="5" t="s">
        <v>4</v>
      </c>
      <c r="B6" s="6" t="s">
        <v>321</v>
      </c>
      <c r="C6" s="4" t="s">
        <v>3</v>
      </c>
    </row>
    <row r="7" spans="1:3" ht="24.75" customHeight="1">
      <c r="A7" s="5" t="s">
        <v>5</v>
      </c>
      <c r="B7" s="6" t="s">
        <v>322</v>
      </c>
      <c r="C7" s="4" t="s">
        <v>3</v>
      </c>
    </row>
    <row r="8" spans="1:3" ht="24.75" customHeight="1">
      <c r="A8" s="5" t="s">
        <v>6</v>
      </c>
      <c r="B8" s="6" t="s">
        <v>323</v>
      </c>
      <c r="C8" s="4" t="s">
        <v>3</v>
      </c>
    </row>
    <row r="9" spans="1:3" ht="24.75" customHeight="1">
      <c r="A9" s="5" t="s">
        <v>7</v>
      </c>
      <c r="B9" s="6" t="s">
        <v>324</v>
      </c>
      <c r="C9" s="4" t="s">
        <v>3</v>
      </c>
    </row>
    <row r="10" spans="1:3" ht="24.75" customHeight="1">
      <c r="A10" s="5" t="s">
        <v>8</v>
      </c>
      <c r="B10" s="6" t="s">
        <v>325</v>
      </c>
      <c r="C10" s="4" t="s">
        <v>3</v>
      </c>
    </row>
    <row r="11" spans="1:3" ht="24.75" customHeight="1">
      <c r="A11" s="5" t="s">
        <v>9</v>
      </c>
      <c r="B11" s="6" t="s">
        <v>326</v>
      </c>
      <c r="C11" s="4" t="s">
        <v>3</v>
      </c>
    </row>
    <row r="12" spans="1:3" ht="24.75" customHeight="1">
      <c r="A12" s="5" t="s">
        <v>10</v>
      </c>
      <c r="B12" s="6" t="s">
        <v>327</v>
      </c>
      <c r="C12" s="4" t="s">
        <v>3</v>
      </c>
    </row>
    <row r="13" spans="1:3" ht="24.75" customHeight="1">
      <c r="A13" s="5" t="s">
        <v>11</v>
      </c>
      <c r="B13" s="6" t="s">
        <v>328</v>
      </c>
      <c r="C13" s="4" t="s">
        <v>3</v>
      </c>
    </row>
    <row r="14" spans="1:3" ht="24.75" customHeight="1">
      <c r="A14" s="5" t="s">
        <v>12</v>
      </c>
      <c r="B14" s="6" t="s">
        <v>329</v>
      </c>
      <c r="C14" s="4" t="s">
        <v>3</v>
      </c>
    </row>
    <row r="15" spans="1:3" ht="24.75" customHeight="1">
      <c r="A15" s="5" t="s">
        <v>13</v>
      </c>
      <c r="B15" s="6" t="s">
        <v>330</v>
      </c>
      <c r="C15" s="4" t="s">
        <v>14</v>
      </c>
    </row>
    <row r="16" spans="1:3" ht="24.75" customHeight="1">
      <c r="A16" s="5" t="s">
        <v>15</v>
      </c>
      <c r="B16" s="6" t="s">
        <v>331</v>
      </c>
      <c r="C16" s="4" t="s">
        <v>3</v>
      </c>
    </row>
    <row r="17" spans="1:3" ht="24.75" customHeight="1">
      <c r="A17" s="5" t="s">
        <v>16</v>
      </c>
      <c r="B17" s="6" t="s">
        <v>332</v>
      </c>
      <c r="C17" s="4" t="s">
        <v>3</v>
      </c>
    </row>
    <row r="18" spans="1:3" ht="15" customHeight="1">
      <c r="A18" s="163" t="s">
        <v>17</v>
      </c>
      <c r="B18" s="163"/>
      <c r="C18" s="163"/>
    </row>
    <row r="19" spans="1:3" ht="14.25">
      <c r="A19" s="164"/>
      <c r="B19" s="164"/>
      <c r="C19" s="164"/>
    </row>
    <row r="20" spans="1:3" ht="42" customHeight="1">
      <c r="A20" s="164"/>
      <c r="B20" s="164"/>
      <c r="C20" s="164"/>
    </row>
  </sheetData>
  <sheetProtection/>
  <mergeCells count="5">
    <mergeCell ref="A18:C20"/>
    <mergeCell ref="A1:B1"/>
    <mergeCell ref="A2:C2"/>
    <mergeCell ref="A3:B3"/>
    <mergeCell ref="A4:B4"/>
  </mergeCells>
  <printOptions/>
  <pageMargins left="0.5511811023622047" right="0.5511811023622047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9.875" style="7" customWidth="1"/>
    <col min="2" max="2" width="15.125" style="7" customWidth="1"/>
    <col min="3" max="3" width="26.25390625" style="7" customWidth="1"/>
    <col min="4" max="4" width="14.75390625" style="7" customWidth="1"/>
    <col min="5" max="5" width="9.00390625" style="7" bestFit="1" customWidth="1"/>
    <col min="6" max="16384" width="9.00390625" style="7" customWidth="1"/>
  </cols>
  <sheetData>
    <row r="1" spans="1:4" ht="14.25">
      <c r="A1" s="169"/>
      <c r="B1" s="169"/>
      <c r="C1" s="169"/>
      <c r="D1" s="169"/>
    </row>
    <row r="2" ht="14.25">
      <c r="A2" s="7" t="s">
        <v>18</v>
      </c>
    </row>
    <row r="3" spans="1:4" ht="20.25">
      <c r="A3" s="170" t="s">
        <v>333</v>
      </c>
      <c r="B3" s="170"/>
      <c r="C3" s="170"/>
      <c r="D3" s="170"/>
    </row>
    <row r="4" spans="1:4" ht="14.25">
      <c r="A4" s="8"/>
      <c r="B4" s="8"/>
      <c r="C4" s="8"/>
      <c r="D4" s="9" t="s">
        <v>19</v>
      </c>
    </row>
    <row r="5" spans="1:4" ht="19.5" customHeight="1">
      <c r="A5" s="10" t="s">
        <v>20</v>
      </c>
      <c r="B5" s="10"/>
      <c r="C5" s="10" t="s">
        <v>21</v>
      </c>
      <c r="D5" s="10"/>
    </row>
    <row r="6" spans="1:4" ht="19.5" customHeight="1">
      <c r="A6" s="11" t="s">
        <v>22</v>
      </c>
      <c r="B6" s="11" t="s">
        <v>23</v>
      </c>
      <c r="C6" s="11" t="s">
        <v>24</v>
      </c>
      <c r="D6" s="11" t="s">
        <v>23</v>
      </c>
    </row>
    <row r="7" spans="1:4" ht="19.5" customHeight="1">
      <c r="A7" s="12" t="s">
        <v>25</v>
      </c>
      <c r="B7" s="123">
        <v>8372.009999999998</v>
      </c>
      <c r="C7" s="12" t="s">
        <v>26</v>
      </c>
      <c r="D7" s="126">
        <f>SUM(D8+D9+D10)</f>
        <v>6053.3099999999995</v>
      </c>
    </row>
    <row r="8" spans="1:4" ht="19.5" customHeight="1">
      <c r="A8" s="12" t="s">
        <v>27</v>
      </c>
      <c r="B8" s="115">
        <v>2900</v>
      </c>
      <c r="C8" s="12" t="s">
        <v>28</v>
      </c>
      <c r="D8" s="127">
        <v>5058.16</v>
      </c>
    </row>
    <row r="9" spans="1:4" ht="19.5" customHeight="1">
      <c r="A9" s="13" t="s">
        <v>29</v>
      </c>
      <c r="B9" s="124"/>
      <c r="C9" s="12" t="s">
        <v>30</v>
      </c>
      <c r="D9" s="128"/>
    </row>
    <row r="10" spans="1:4" ht="19.5" customHeight="1">
      <c r="A10" s="13" t="s">
        <v>31</v>
      </c>
      <c r="B10" s="124">
        <v>658</v>
      </c>
      <c r="C10" s="12" t="s">
        <v>32</v>
      </c>
      <c r="D10" s="123">
        <v>995.15</v>
      </c>
    </row>
    <row r="11" spans="1:4" ht="19.5" customHeight="1">
      <c r="A11" s="13" t="s">
        <v>33</v>
      </c>
      <c r="B11" s="124"/>
      <c r="C11" s="12" t="s">
        <v>34</v>
      </c>
      <c r="D11" s="126">
        <v>5876.7</v>
      </c>
    </row>
    <row r="12" spans="1:4" ht="19.5" customHeight="1">
      <c r="A12" s="14" t="s">
        <v>35</v>
      </c>
      <c r="B12" s="125">
        <f>SUM(B7:B11)</f>
        <v>11930.009999999998</v>
      </c>
      <c r="C12" s="14" t="s">
        <v>36</v>
      </c>
      <c r="D12" s="127">
        <f>SUM(D7+D11)</f>
        <v>11930.009999999998</v>
      </c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rstPageNumber="1" useFirstPageNumber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10.25390625" style="7" customWidth="1"/>
    <col min="2" max="2" width="18.375" style="7" customWidth="1"/>
    <col min="3" max="3" width="10.00390625" style="15" customWidth="1"/>
    <col min="4" max="8" width="9.50390625" style="15" customWidth="1"/>
    <col min="9" max="9" width="9.00390625" style="7" bestFit="1" customWidth="1"/>
    <col min="10" max="16384" width="9.00390625" style="7" customWidth="1"/>
  </cols>
  <sheetData>
    <row r="1" spans="1:8" ht="14.25">
      <c r="A1" s="16" t="s">
        <v>37</v>
      </c>
      <c r="B1" s="17"/>
      <c r="C1" s="18"/>
      <c r="D1" s="19"/>
      <c r="E1" s="19"/>
      <c r="F1" s="20"/>
      <c r="G1" s="21"/>
      <c r="H1" s="21"/>
    </row>
    <row r="2" spans="1:8" ht="28.5" customHeight="1">
      <c r="A2" s="171" t="s">
        <v>334</v>
      </c>
      <c r="B2" s="171"/>
      <c r="C2" s="171"/>
      <c r="D2" s="171"/>
      <c r="E2" s="171"/>
      <c r="F2" s="171"/>
      <c r="G2" s="171"/>
      <c r="H2" s="171"/>
    </row>
    <row r="3" spans="1:8" ht="25.5">
      <c r="A3" s="16"/>
      <c r="B3" s="16"/>
      <c r="C3" s="22"/>
      <c r="D3" s="23"/>
      <c r="E3" s="23"/>
      <c r="F3" s="24"/>
      <c r="G3" s="172" t="s">
        <v>19</v>
      </c>
      <c r="H3" s="172"/>
    </row>
    <row r="4" spans="1:8" ht="14.25">
      <c r="A4" s="176" t="s">
        <v>38</v>
      </c>
      <c r="B4" s="176" t="s">
        <v>39</v>
      </c>
      <c r="C4" s="173" t="s">
        <v>40</v>
      </c>
      <c r="D4" s="174"/>
      <c r="E4" s="174"/>
      <c r="F4" s="174"/>
      <c r="G4" s="174"/>
      <c r="H4" s="175"/>
    </row>
    <row r="5" spans="1:8" ht="60" customHeight="1">
      <c r="A5" s="176"/>
      <c r="B5" s="176"/>
      <c r="C5" s="25" t="s">
        <v>41</v>
      </c>
      <c r="D5" s="25" t="s">
        <v>42</v>
      </c>
      <c r="E5" s="25" t="s">
        <v>43</v>
      </c>
      <c r="F5" s="25" t="s">
        <v>44</v>
      </c>
      <c r="G5" s="26" t="s">
        <v>45</v>
      </c>
      <c r="H5" s="25" t="s">
        <v>46</v>
      </c>
    </row>
    <row r="6" spans="1:8" ht="19.5" customHeight="1">
      <c r="A6" s="27" t="s">
        <v>47</v>
      </c>
      <c r="B6" s="27" t="s">
        <v>47</v>
      </c>
      <c r="C6" s="28">
        <v>1</v>
      </c>
      <c r="D6" s="27">
        <v>2</v>
      </c>
      <c r="E6" s="28">
        <v>3</v>
      </c>
      <c r="F6" s="28">
        <v>4</v>
      </c>
      <c r="G6" s="27">
        <v>5</v>
      </c>
      <c r="H6" s="29">
        <v>6</v>
      </c>
    </row>
    <row r="7" spans="1:8" ht="19.5" customHeight="1">
      <c r="A7" s="129" t="s">
        <v>48</v>
      </c>
      <c r="B7" s="130" t="s">
        <v>49</v>
      </c>
      <c r="C7" s="131">
        <f>SUM(D7+E7+H7)</f>
        <v>11930.009999999998</v>
      </c>
      <c r="D7" s="123">
        <v>8372.009999999998</v>
      </c>
      <c r="E7" s="115">
        <v>2900</v>
      </c>
      <c r="F7" s="132"/>
      <c r="G7" s="132"/>
      <c r="H7" s="132">
        <v>658</v>
      </c>
    </row>
    <row r="8" spans="1:8" ht="19.5" customHeight="1">
      <c r="A8" s="31"/>
      <c r="B8" s="31"/>
      <c r="C8" s="32"/>
      <c r="D8" s="32"/>
      <c r="E8" s="32"/>
      <c r="F8" s="32"/>
      <c r="G8" s="32"/>
      <c r="H8" s="30"/>
    </row>
    <row r="9" spans="1:8" ht="19.5" customHeight="1">
      <c r="A9" s="33"/>
      <c r="B9" s="33"/>
      <c r="C9" s="34"/>
      <c r="D9" s="34"/>
      <c r="E9" s="34"/>
      <c r="F9" s="34"/>
      <c r="G9" s="34"/>
      <c r="H9" s="34"/>
    </row>
    <row r="10" spans="1:8" ht="19.5" customHeight="1">
      <c r="A10" s="33"/>
      <c r="B10" s="33"/>
      <c r="C10" s="34"/>
      <c r="D10" s="34"/>
      <c r="E10" s="34"/>
      <c r="F10" s="34"/>
      <c r="G10" s="34"/>
      <c r="H10" s="34"/>
    </row>
    <row r="11" spans="1:8" ht="19.5" customHeight="1">
      <c r="A11" s="33"/>
      <c r="B11" s="33"/>
      <c r="C11" s="34"/>
      <c r="D11" s="34"/>
      <c r="E11" s="34"/>
      <c r="F11" s="34"/>
      <c r="G11" s="34"/>
      <c r="H11" s="34"/>
    </row>
    <row r="12" spans="1:8" ht="19.5" customHeight="1">
      <c r="A12" s="33"/>
      <c r="B12" s="33"/>
      <c r="C12" s="34"/>
      <c r="D12" s="34"/>
      <c r="E12" s="34"/>
      <c r="F12" s="34"/>
      <c r="G12" s="34"/>
      <c r="H12" s="34"/>
    </row>
    <row r="13" spans="1:8" ht="19.5" customHeight="1">
      <c r="A13" s="33"/>
      <c r="B13" s="33"/>
      <c r="C13" s="34"/>
      <c r="D13" s="34"/>
      <c r="E13" s="34"/>
      <c r="F13" s="34"/>
      <c r="G13" s="34"/>
      <c r="H13" s="34"/>
    </row>
    <row r="14" spans="1:8" ht="19.5" customHeight="1">
      <c r="A14" s="33"/>
      <c r="B14" s="33"/>
      <c r="C14" s="34"/>
      <c r="D14" s="34"/>
      <c r="E14" s="34"/>
      <c r="F14" s="34"/>
      <c r="G14" s="34"/>
      <c r="H14" s="34"/>
    </row>
  </sheetData>
  <sheetProtection/>
  <mergeCells count="5">
    <mergeCell ref="A2:H2"/>
    <mergeCell ref="G3:H3"/>
    <mergeCell ref="C4:H4"/>
    <mergeCell ref="A4:A5"/>
    <mergeCell ref="B4:B5"/>
  </mergeCells>
  <printOptions/>
  <pageMargins left="0.7479166666666667" right="0.7479166666666667" top="0.9840277777777778" bottom="0.9840277777777778" header="0.5118055555555556" footer="0.5118055555555556"/>
  <pageSetup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9.00390625" style="7" customWidth="1"/>
    <col min="2" max="2" width="10.50390625" style="7" customWidth="1"/>
    <col min="3" max="3" width="9.125" style="7" customWidth="1"/>
    <col min="4" max="4" width="17.50390625" style="7" customWidth="1"/>
    <col min="5" max="5" width="8.625" style="7" customWidth="1"/>
    <col min="6" max="6" width="9.25390625" style="7" customWidth="1"/>
    <col min="7" max="7" width="7.50390625" style="7" customWidth="1"/>
    <col min="8" max="8" width="6.75390625" style="7" customWidth="1"/>
    <col min="9" max="9" width="7.75390625" style="7" customWidth="1"/>
    <col min="10" max="10" width="8.625" style="7" customWidth="1"/>
    <col min="11" max="11" width="9.625" style="7" customWidth="1"/>
    <col min="12" max="12" width="7.75390625" style="7" customWidth="1"/>
    <col min="13" max="13" width="7.125" style="7" customWidth="1"/>
    <col min="14" max="14" width="8.875" style="7" customWidth="1"/>
    <col min="15" max="15" width="6.875" style="7" customWidth="1"/>
    <col min="16" max="16" width="9.00390625" style="7" bestFit="1" customWidth="1"/>
    <col min="17" max="16384" width="9.00390625" style="7" customWidth="1"/>
  </cols>
  <sheetData>
    <row r="1" spans="1:12" ht="25.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20.25">
      <c r="A2" s="177" t="s">
        <v>335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78" t="s">
        <v>19</v>
      </c>
      <c r="O3" s="178"/>
    </row>
    <row r="4" spans="1:15" s="35" customFormat="1" ht="13.5">
      <c r="A4" s="180" t="s">
        <v>38</v>
      </c>
      <c r="B4" s="180" t="s">
        <v>39</v>
      </c>
      <c r="C4" s="180" t="s">
        <v>51</v>
      </c>
      <c r="D4" s="180" t="s">
        <v>52</v>
      </c>
      <c r="E4" s="180" t="s">
        <v>53</v>
      </c>
      <c r="F4" s="180" t="s">
        <v>54</v>
      </c>
      <c r="G4" s="180" t="s">
        <v>55</v>
      </c>
      <c r="H4" s="180" t="s">
        <v>56</v>
      </c>
      <c r="I4" s="180" t="s">
        <v>57</v>
      </c>
      <c r="J4" s="39" t="s">
        <v>40</v>
      </c>
      <c r="K4" s="39"/>
      <c r="L4" s="39"/>
      <c r="M4" s="39"/>
      <c r="N4" s="39"/>
      <c r="O4" s="39"/>
    </row>
    <row r="5" spans="1:15" s="35" customFormat="1" ht="42.75" customHeight="1">
      <c r="A5" s="181"/>
      <c r="B5" s="181"/>
      <c r="C5" s="181"/>
      <c r="D5" s="181"/>
      <c r="E5" s="181"/>
      <c r="F5" s="181"/>
      <c r="G5" s="181"/>
      <c r="H5" s="181"/>
      <c r="I5" s="181"/>
      <c r="J5" s="180" t="s">
        <v>53</v>
      </c>
      <c r="K5" s="180" t="s">
        <v>42</v>
      </c>
      <c r="L5" s="180" t="s">
        <v>43</v>
      </c>
      <c r="M5" s="180" t="s">
        <v>44</v>
      </c>
      <c r="N5" s="183" t="s">
        <v>45</v>
      </c>
      <c r="O5" s="180" t="s">
        <v>46</v>
      </c>
    </row>
    <row r="6" spans="1:15" s="35" customFormat="1" ht="13.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4"/>
      <c r="O6" s="182"/>
    </row>
    <row r="7" spans="1:15" s="35" customFormat="1" ht="19.5" customHeight="1">
      <c r="A7" s="40" t="s">
        <v>47</v>
      </c>
      <c r="B7" s="40" t="s">
        <v>47</v>
      </c>
      <c r="C7" s="40" t="s">
        <v>47</v>
      </c>
      <c r="D7" s="40" t="s">
        <v>47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1">
        <v>9</v>
      </c>
      <c r="N7" s="41">
        <v>10</v>
      </c>
      <c r="O7" s="41">
        <v>11</v>
      </c>
    </row>
    <row r="8" spans="1:15" s="35" customFormat="1" ht="19.5" customHeight="1">
      <c r="A8" s="104" t="s">
        <v>48</v>
      </c>
      <c r="B8" s="105" t="s">
        <v>49</v>
      </c>
      <c r="C8" s="133"/>
      <c r="D8" s="133"/>
      <c r="E8" s="134">
        <f>SUM(F8+G8+H8+I8)</f>
        <v>11930.009999999998</v>
      </c>
      <c r="F8" s="127">
        <v>5058.16</v>
      </c>
      <c r="G8" s="128"/>
      <c r="H8" s="127">
        <v>995.15</v>
      </c>
      <c r="I8" s="126">
        <v>5876.7</v>
      </c>
      <c r="J8" s="134">
        <f aca="true" t="shared" si="0" ref="J8:J13">SUM(K8+L8+O8)</f>
        <v>11930.01</v>
      </c>
      <c r="K8" s="135">
        <v>8372.01</v>
      </c>
      <c r="L8" s="135">
        <v>2900</v>
      </c>
      <c r="M8" s="136"/>
      <c r="N8" s="136"/>
      <c r="O8" s="136">
        <v>658</v>
      </c>
    </row>
    <row r="9" spans="1:15" s="35" customFormat="1" ht="19.5" customHeight="1">
      <c r="A9" s="44"/>
      <c r="B9" s="44"/>
      <c r="C9" s="137" t="s">
        <v>58</v>
      </c>
      <c r="D9" s="138" t="s">
        <v>59</v>
      </c>
      <c r="E9" s="135">
        <f>SUM(F9+H9+I9)</f>
        <v>5571.419999999999</v>
      </c>
      <c r="F9" s="134">
        <v>4096.19</v>
      </c>
      <c r="G9" s="134"/>
      <c r="H9" s="134">
        <v>995.15</v>
      </c>
      <c r="I9" s="134">
        <v>480.08</v>
      </c>
      <c r="J9" s="134">
        <f t="shared" si="0"/>
        <v>5571.42</v>
      </c>
      <c r="K9" s="134">
        <v>5571.42</v>
      </c>
      <c r="L9" s="134"/>
      <c r="M9" s="136"/>
      <c r="N9" s="136"/>
      <c r="O9" s="136"/>
    </row>
    <row r="10" spans="1:15" ht="25.5" customHeight="1">
      <c r="A10" s="33"/>
      <c r="B10" s="33"/>
      <c r="C10" s="139" t="s">
        <v>345</v>
      </c>
      <c r="D10" s="162" t="s">
        <v>347</v>
      </c>
      <c r="E10" s="135">
        <f>SUM(F10+H10+I10)</f>
        <v>1543.83</v>
      </c>
      <c r="F10" s="135">
        <v>961.97</v>
      </c>
      <c r="G10" s="135"/>
      <c r="H10" s="135"/>
      <c r="I10" s="135">
        <v>581.86</v>
      </c>
      <c r="J10" s="134">
        <f t="shared" si="0"/>
        <v>1543.83</v>
      </c>
      <c r="K10" s="135">
        <v>1543.83</v>
      </c>
      <c r="L10" s="135"/>
      <c r="M10" s="141"/>
      <c r="N10" s="141"/>
      <c r="O10" s="141"/>
    </row>
    <row r="11" spans="1:15" ht="19.5" customHeight="1">
      <c r="A11" s="33"/>
      <c r="B11" s="33"/>
      <c r="C11" s="137" t="s">
        <v>60</v>
      </c>
      <c r="D11" s="138" t="s">
        <v>61</v>
      </c>
      <c r="E11" s="135">
        <f>SUM(F11+H11+I11)</f>
        <v>803.76</v>
      </c>
      <c r="F11" s="135"/>
      <c r="G11" s="135"/>
      <c r="H11" s="135"/>
      <c r="I11" s="135">
        <v>803.76</v>
      </c>
      <c r="J11" s="134">
        <f t="shared" si="0"/>
        <v>803.76</v>
      </c>
      <c r="K11" s="135">
        <v>803.76</v>
      </c>
      <c r="L11" s="135"/>
      <c r="M11" s="141"/>
      <c r="N11" s="141"/>
      <c r="O11" s="141"/>
    </row>
    <row r="12" spans="1:15" ht="19.5" customHeight="1">
      <c r="A12" s="33"/>
      <c r="B12" s="33"/>
      <c r="C12" s="137" t="s">
        <v>62</v>
      </c>
      <c r="D12" s="138" t="s">
        <v>63</v>
      </c>
      <c r="E12" s="135">
        <f>SUM(F12+H12+I12)</f>
        <v>1111</v>
      </c>
      <c r="F12" s="135"/>
      <c r="G12" s="135"/>
      <c r="H12" s="135"/>
      <c r="I12" s="135">
        <v>1111</v>
      </c>
      <c r="J12" s="134">
        <f t="shared" si="0"/>
        <v>1111</v>
      </c>
      <c r="K12" s="135">
        <v>453</v>
      </c>
      <c r="L12" s="135"/>
      <c r="M12" s="141"/>
      <c r="N12" s="141"/>
      <c r="O12" s="135">
        <v>658</v>
      </c>
    </row>
    <row r="13" spans="1:15" ht="25.5" customHeight="1">
      <c r="A13" s="33"/>
      <c r="B13" s="33"/>
      <c r="C13" s="142" t="s">
        <v>64</v>
      </c>
      <c r="D13" s="143" t="s">
        <v>65</v>
      </c>
      <c r="E13" s="135">
        <f>SUM(F13+H13+I13)</f>
        <v>2900</v>
      </c>
      <c r="F13" s="135"/>
      <c r="G13" s="135"/>
      <c r="H13" s="135"/>
      <c r="I13" s="135">
        <v>2900</v>
      </c>
      <c r="J13" s="134">
        <f t="shared" si="0"/>
        <v>2900</v>
      </c>
      <c r="K13" s="135"/>
      <c r="L13" s="135">
        <v>2900</v>
      </c>
      <c r="M13" s="141"/>
      <c r="N13" s="141"/>
      <c r="O13" s="141"/>
    </row>
    <row r="14" spans="1:15" ht="19.5" customHeight="1">
      <c r="A14" s="33"/>
      <c r="B14" s="33"/>
      <c r="C14" s="45"/>
      <c r="D14" s="46"/>
      <c r="E14" s="43"/>
      <c r="F14" s="43"/>
      <c r="G14" s="43"/>
      <c r="H14" s="43"/>
      <c r="I14" s="43"/>
      <c r="J14" s="43"/>
      <c r="K14" s="43"/>
      <c r="L14" s="43"/>
      <c r="M14" s="33"/>
      <c r="N14" s="33"/>
      <c r="O14" s="33"/>
    </row>
    <row r="15" spans="1:15" ht="19.5" customHeight="1">
      <c r="A15" s="33"/>
      <c r="B15" s="33"/>
      <c r="C15" s="45"/>
      <c r="D15" s="46"/>
      <c r="E15" s="43"/>
      <c r="F15" s="43"/>
      <c r="G15" s="43"/>
      <c r="H15" s="43"/>
      <c r="I15" s="43"/>
      <c r="J15" s="43"/>
      <c r="K15" s="43"/>
      <c r="L15" s="43"/>
      <c r="M15" s="33"/>
      <c r="N15" s="33"/>
      <c r="O15" s="33"/>
    </row>
    <row r="16" spans="1:15" ht="19.5" customHeight="1">
      <c r="A16" s="33"/>
      <c r="B16" s="33"/>
      <c r="C16" s="45"/>
      <c r="D16" s="46"/>
      <c r="E16" s="43"/>
      <c r="F16" s="43"/>
      <c r="G16" s="43"/>
      <c r="H16" s="43"/>
      <c r="I16" s="43"/>
      <c r="J16" s="43"/>
      <c r="K16" s="43"/>
      <c r="L16" s="43"/>
      <c r="M16" s="33"/>
      <c r="N16" s="33"/>
      <c r="O16" s="33"/>
    </row>
    <row r="17" spans="1:15" ht="19.5" customHeight="1">
      <c r="A17" s="33"/>
      <c r="B17" s="33"/>
      <c r="C17" s="45"/>
      <c r="D17" s="46"/>
      <c r="E17" s="43"/>
      <c r="F17" s="43"/>
      <c r="G17" s="43"/>
      <c r="H17" s="43"/>
      <c r="I17" s="43"/>
      <c r="J17" s="43"/>
      <c r="K17" s="43"/>
      <c r="L17" s="43"/>
      <c r="M17" s="33"/>
      <c r="N17" s="33"/>
      <c r="O17" s="33"/>
    </row>
    <row r="18" spans="1:15" ht="64.5" customHeight="1">
      <c r="A18" s="179" t="s">
        <v>66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</sheetData>
  <sheetProtection/>
  <mergeCells count="18">
    <mergeCell ref="N5:N6"/>
    <mergeCell ref="O5:O6"/>
    <mergeCell ref="H4:H6"/>
    <mergeCell ref="I4:I6"/>
    <mergeCell ref="J5:J6"/>
    <mergeCell ref="K5:K6"/>
    <mergeCell ref="L5:L6"/>
    <mergeCell ref="M5:M6"/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</mergeCells>
  <printOptions/>
  <pageMargins left="0.15625" right="0.15625" top="0.9840277777777778" bottom="0.9840277777777778" header="0.5118055555555556" footer="0.5118055555555556"/>
  <pageSetup firstPageNumber="1" useFirstPageNumber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3.625" style="7" customWidth="1"/>
    <col min="2" max="2" width="18.25390625" style="7" customWidth="1"/>
    <col min="3" max="3" width="25.00390625" style="7" customWidth="1"/>
    <col min="4" max="4" width="21.875" style="7" customWidth="1"/>
    <col min="5" max="5" width="9.00390625" style="7" bestFit="1" customWidth="1"/>
    <col min="6" max="16384" width="9.00390625" style="7" customWidth="1"/>
  </cols>
  <sheetData>
    <row r="1" ht="14.25">
      <c r="A1" s="7" t="s">
        <v>67</v>
      </c>
    </row>
    <row r="2" spans="1:4" ht="20.25">
      <c r="A2" s="185" t="s">
        <v>336</v>
      </c>
      <c r="B2" s="185"/>
      <c r="C2" s="185"/>
      <c r="D2" s="185"/>
    </row>
    <row r="3" spans="1:4" ht="14.25">
      <c r="A3" s="47"/>
      <c r="B3" s="47"/>
      <c r="C3" s="47"/>
      <c r="D3" s="48" t="s">
        <v>19</v>
      </c>
    </row>
    <row r="4" spans="1:4" s="35" customFormat="1" ht="19.5" customHeight="1">
      <c r="A4" s="49" t="s">
        <v>20</v>
      </c>
      <c r="B4" s="49"/>
      <c r="C4" s="49" t="s">
        <v>21</v>
      </c>
      <c r="D4" s="49"/>
    </row>
    <row r="5" spans="1:4" s="35" customFormat="1" ht="19.5" customHeight="1">
      <c r="A5" s="50" t="s">
        <v>22</v>
      </c>
      <c r="B5" s="50" t="s">
        <v>23</v>
      </c>
      <c r="C5" s="50" t="s">
        <v>24</v>
      </c>
      <c r="D5" s="50" t="s">
        <v>23</v>
      </c>
    </row>
    <row r="6" spans="1:4" s="35" customFormat="1" ht="19.5" customHeight="1">
      <c r="A6" s="51" t="s">
        <v>25</v>
      </c>
      <c r="B6" s="123">
        <v>8372.009999999998</v>
      </c>
      <c r="C6" s="51" t="s">
        <v>26</v>
      </c>
      <c r="D6" s="126">
        <f>SUM(D7+D8+D9)</f>
        <v>6053.3099999999995</v>
      </c>
    </row>
    <row r="7" spans="1:4" s="35" customFormat="1" ht="19.5" customHeight="1">
      <c r="A7" s="51" t="s">
        <v>27</v>
      </c>
      <c r="B7" s="115">
        <v>2900</v>
      </c>
      <c r="C7" s="51" t="s">
        <v>68</v>
      </c>
      <c r="D7" s="127">
        <v>5058.16</v>
      </c>
    </row>
    <row r="8" spans="1:4" s="35" customFormat="1" ht="19.5" customHeight="1">
      <c r="A8" s="51"/>
      <c r="B8" s="144"/>
      <c r="C8" s="51" t="s">
        <v>69</v>
      </c>
      <c r="D8" s="128"/>
    </row>
    <row r="9" spans="1:4" s="35" customFormat="1" ht="19.5" customHeight="1">
      <c r="A9" s="51"/>
      <c r="B9" s="144"/>
      <c r="C9" s="51" t="s">
        <v>70</v>
      </c>
      <c r="D9" s="123">
        <v>995.15</v>
      </c>
    </row>
    <row r="10" spans="1:4" s="35" customFormat="1" ht="19.5" customHeight="1">
      <c r="A10" s="51"/>
      <c r="B10" s="144"/>
      <c r="C10" s="51" t="s">
        <v>34</v>
      </c>
      <c r="D10" s="126">
        <v>5218.7</v>
      </c>
    </row>
    <row r="11" spans="1:4" s="35" customFormat="1" ht="19.5" customHeight="1">
      <c r="A11" s="51"/>
      <c r="B11" s="144"/>
      <c r="C11" s="51"/>
      <c r="D11" s="145"/>
    </row>
    <row r="12" spans="1:4" s="35" customFormat="1" ht="19.5" customHeight="1">
      <c r="A12" s="51"/>
      <c r="B12" s="144"/>
      <c r="C12" s="51"/>
      <c r="D12" s="145"/>
    </row>
    <row r="13" spans="1:4" s="35" customFormat="1" ht="19.5" customHeight="1">
      <c r="A13" s="52" t="s">
        <v>35</v>
      </c>
      <c r="B13" s="144">
        <f>SUM(B6:B12)</f>
        <v>11272.009999999998</v>
      </c>
      <c r="C13" s="52" t="s">
        <v>36</v>
      </c>
      <c r="D13" s="144">
        <f>SUM(D6+D10)</f>
        <v>11272.009999999998</v>
      </c>
    </row>
  </sheetData>
  <sheetProtection/>
  <mergeCells count="1">
    <mergeCell ref="A2:D2"/>
  </mergeCells>
  <printOptions/>
  <pageMargins left="0.7479166666666667" right="0.7479166666666667" top="0.9840277777777778" bottom="0.9840277777777778" header="0.5118055555555556" footer="0.5118055555555556"/>
  <pageSetup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6.75390625" style="7" customWidth="1"/>
    <col min="2" max="2" width="25.00390625" style="7" customWidth="1"/>
    <col min="3" max="3" width="12.50390625" style="7" customWidth="1"/>
    <col min="4" max="4" width="14.125" style="7" customWidth="1"/>
    <col min="5" max="5" width="15.875" style="7" customWidth="1"/>
    <col min="6" max="6" width="9.00390625" style="7" bestFit="1" customWidth="1"/>
    <col min="7" max="16384" width="9.00390625" style="7" customWidth="1"/>
  </cols>
  <sheetData>
    <row r="1" spans="1:5" ht="14.25">
      <c r="A1" s="53" t="s">
        <v>71</v>
      </c>
      <c r="B1" s="53"/>
      <c r="C1" s="53"/>
      <c r="D1" s="54"/>
      <c r="E1" s="54"/>
    </row>
    <row r="2" spans="1:5" ht="20.25">
      <c r="A2" s="170" t="s">
        <v>337</v>
      </c>
      <c r="B2" s="170"/>
      <c r="C2" s="170"/>
      <c r="D2" s="170"/>
      <c r="E2" s="170"/>
    </row>
    <row r="3" spans="1:5" ht="14.25">
      <c r="A3" s="55"/>
      <c r="B3" s="55"/>
      <c r="C3" s="55"/>
      <c r="D3" s="55"/>
      <c r="E3" s="56" t="s">
        <v>19</v>
      </c>
    </row>
    <row r="4" spans="1:5" s="35" customFormat="1" ht="19.5" customHeight="1">
      <c r="A4" s="189" t="s">
        <v>51</v>
      </c>
      <c r="B4" s="189" t="s">
        <v>52</v>
      </c>
      <c r="C4" s="189" t="s">
        <v>53</v>
      </c>
      <c r="D4" s="186" t="s">
        <v>72</v>
      </c>
      <c r="E4" s="186"/>
    </row>
    <row r="5" spans="1:5" s="35" customFormat="1" ht="19.5" customHeight="1">
      <c r="A5" s="189"/>
      <c r="B5" s="189"/>
      <c r="C5" s="189"/>
      <c r="D5" s="103" t="s">
        <v>73</v>
      </c>
      <c r="E5" s="57" t="s">
        <v>57</v>
      </c>
    </row>
    <row r="6" spans="1:5" s="35" customFormat="1" ht="19.5" customHeight="1">
      <c r="A6" s="58" t="s">
        <v>47</v>
      </c>
      <c r="B6" s="58" t="s">
        <v>47</v>
      </c>
      <c r="C6" s="58">
        <v>1</v>
      </c>
      <c r="D6" s="59">
        <v>2</v>
      </c>
      <c r="E6" s="59">
        <v>3</v>
      </c>
    </row>
    <row r="7" spans="1:5" s="35" customFormat="1" ht="19.5" customHeight="1">
      <c r="A7" s="137" t="s">
        <v>58</v>
      </c>
      <c r="B7" s="138" t="s">
        <v>59</v>
      </c>
      <c r="C7" s="146">
        <f>SUM(D7+E7)</f>
        <v>5571.42</v>
      </c>
      <c r="D7" s="147">
        <v>5091.34</v>
      </c>
      <c r="E7" s="147">
        <v>480.08</v>
      </c>
    </row>
    <row r="8" spans="1:5" s="35" customFormat="1" ht="19.5" customHeight="1">
      <c r="A8" s="139" t="s">
        <v>345</v>
      </c>
      <c r="B8" s="140" t="s">
        <v>346</v>
      </c>
      <c r="C8" s="146">
        <f>SUM(D8+E8)</f>
        <v>1543.83</v>
      </c>
      <c r="D8" s="148">
        <v>961.97</v>
      </c>
      <c r="E8" s="148">
        <v>581.86</v>
      </c>
    </row>
    <row r="9" spans="1:5" s="35" customFormat="1" ht="19.5" customHeight="1">
      <c r="A9" s="137" t="s">
        <v>60</v>
      </c>
      <c r="B9" s="138" t="s">
        <v>61</v>
      </c>
      <c r="C9" s="146">
        <f>SUM(D9+E9)</f>
        <v>803.76</v>
      </c>
      <c r="D9" s="148"/>
      <c r="E9" s="148">
        <v>803.76</v>
      </c>
    </row>
    <row r="10" spans="1:5" s="35" customFormat="1" ht="19.5" customHeight="1">
      <c r="A10" s="137" t="s">
        <v>62</v>
      </c>
      <c r="B10" s="138" t="s">
        <v>63</v>
      </c>
      <c r="C10" s="146">
        <f>SUM(D10+E10)</f>
        <v>453</v>
      </c>
      <c r="D10" s="148"/>
      <c r="E10" s="148">
        <v>453</v>
      </c>
    </row>
    <row r="11" spans="1:5" s="35" customFormat="1" ht="19.5" customHeight="1">
      <c r="A11" s="60"/>
      <c r="B11" s="61"/>
      <c r="C11" s="62"/>
      <c r="D11" s="63"/>
      <c r="E11" s="63"/>
    </row>
    <row r="12" spans="1:5" s="35" customFormat="1" ht="19.5" customHeight="1">
      <c r="A12" s="60"/>
      <c r="B12" s="61"/>
      <c r="C12" s="62"/>
      <c r="D12" s="63"/>
      <c r="E12" s="63"/>
    </row>
    <row r="13" spans="1:5" s="35" customFormat="1" ht="19.5" customHeight="1">
      <c r="A13" s="60"/>
      <c r="B13" s="61"/>
      <c r="C13" s="62"/>
      <c r="D13" s="63"/>
      <c r="E13" s="63"/>
    </row>
    <row r="14" spans="1:5" s="35" customFormat="1" ht="19.5" customHeight="1">
      <c r="A14" s="60"/>
      <c r="B14" s="61"/>
      <c r="C14" s="62"/>
      <c r="D14" s="63"/>
      <c r="E14" s="63"/>
    </row>
    <row r="15" spans="1:5" s="35" customFormat="1" ht="19.5" customHeight="1">
      <c r="A15" s="60"/>
      <c r="B15" s="61"/>
      <c r="C15" s="64"/>
      <c r="D15" s="65"/>
      <c r="E15" s="65"/>
    </row>
    <row r="16" spans="1:5" s="35" customFormat="1" ht="19.5" customHeight="1">
      <c r="A16" s="64"/>
      <c r="B16" s="64"/>
      <c r="C16" s="64"/>
      <c r="D16" s="64"/>
      <c r="E16" s="64"/>
    </row>
    <row r="18" spans="1:5" s="35" customFormat="1" ht="13.5">
      <c r="A18" s="187" t="s">
        <v>74</v>
      </c>
      <c r="B18" s="187"/>
      <c r="C18" s="187"/>
      <c r="D18" s="187"/>
      <c r="E18" s="187"/>
    </row>
    <row r="19" spans="1:5" s="35" customFormat="1" ht="13.5">
      <c r="A19" s="188"/>
      <c r="B19" s="188"/>
      <c r="C19" s="188"/>
      <c r="D19" s="188"/>
      <c r="E19" s="188"/>
    </row>
  </sheetData>
  <sheetProtection/>
  <mergeCells count="7">
    <mergeCell ref="A2:E2"/>
    <mergeCell ref="D4:E4"/>
    <mergeCell ref="A18:E18"/>
    <mergeCell ref="A19:E19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firstPageNumber="1" useFirstPageNumber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3" sqref="A23:D23"/>
    </sheetView>
  </sheetViews>
  <sheetFormatPr defaultColWidth="9.00390625" defaultRowHeight="14.25"/>
  <cols>
    <col min="1" max="1" width="15.75390625" style="7" customWidth="1"/>
    <col min="2" max="2" width="23.625" style="7" customWidth="1"/>
    <col min="3" max="5" width="15.25390625" style="7" customWidth="1"/>
    <col min="6" max="6" width="9.00390625" style="7" bestFit="1" customWidth="1"/>
    <col min="7" max="16384" width="9.00390625" style="7" customWidth="1"/>
  </cols>
  <sheetData>
    <row r="1" spans="1:5" ht="24" customHeight="1">
      <c r="A1" s="53" t="s">
        <v>75</v>
      </c>
      <c r="B1" s="53"/>
      <c r="C1" s="53"/>
      <c r="D1" s="54"/>
      <c r="E1" s="54"/>
    </row>
    <row r="2" spans="1:5" ht="26.25" customHeight="1">
      <c r="A2" s="170" t="s">
        <v>338</v>
      </c>
      <c r="B2" s="170"/>
      <c r="C2" s="170"/>
      <c r="D2" s="170"/>
      <c r="E2" s="170"/>
    </row>
    <row r="3" spans="1:5" ht="14.25">
      <c r="A3" s="55"/>
      <c r="B3" s="55"/>
      <c r="C3" s="55"/>
      <c r="D3" s="55"/>
      <c r="E3" s="56" t="s">
        <v>19</v>
      </c>
    </row>
    <row r="4" spans="1:5" s="35" customFormat="1" ht="19.5" customHeight="1">
      <c r="A4" s="189" t="s">
        <v>51</v>
      </c>
      <c r="B4" s="189" t="s">
        <v>52</v>
      </c>
      <c r="C4" s="189" t="s">
        <v>53</v>
      </c>
      <c r="D4" s="186" t="s">
        <v>72</v>
      </c>
      <c r="E4" s="186"/>
    </row>
    <row r="5" spans="1:5" s="35" customFormat="1" ht="19.5" customHeight="1">
      <c r="A5" s="189"/>
      <c r="B5" s="189"/>
      <c r="C5" s="189"/>
      <c r="D5" s="103" t="s">
        <v>73</v>
      </c>
      <c r="E5" s="57" t="s">
        <v>57</v>
      </c>
    </row>
    <row r="6" spans="1:5" s="35" customFormat="1" ht="19.5" customHeight="1">
      <c r="A6" s="58" t="s">
        <v>47</v>
      </c>
      <c r="B6" s="58" t="s">
        <v>47</v>
      </c>
      <c r="C6" s="58">
        <v>1</v>
      </c>
      <c r="D6" s="59">
        <v>2</v>
      </c>
      <c r="E6" s="59">
        <v>3</v>
      </c>
    </row>
    <row r="7" spans="1:5" s="35" customFormat="1" ht="25.5" customHeight="1">
      <c r="A7" s="150" t="s">
        <v>64</v>
      </c>
      <c r="B7" s="151" t="s">
        <v>65</v>
      </c>
      <c r="C7" s="114">
        <v>2900</v>
      </c>
      <c r="D7" s="149"/>
      <c r="E7" s="114">
        <v>2900</v>
      </c>
    </row>
    <row r="8" spans="1:5" s="35" customFormat="1" ht="19.5" customHeight="1">
      <c r="A8" s="66"/>
      <c r="B8" s="67"/>
      <c r="C8" s="67"/>
      <c r="D8" s="68"/>
      <c r="E8" s="68"/>
    </row>
    <row r="9" spans="1:5" s="35" customFormat="1" ht="19.5" customHeight="1">
      <c r="A9" s="69"/>
      <c r="B9" s="69"/>
      <c r="C9" s="69"/>
      <c r="D9" s="68"/>
      <c r="E9" s="68"/>
    </row>
    <row r="10" spans="1:5" s="35" customFormat="1" ht="19.5" customHeight="1">
      <c r="A10" s="69"/>
      <c r="B10" s="69"/>
      <c r="C10" s="69"/>
      <c r="D10" s="68"/>
      <c r="E10" s="68"/>
    </row>
    <row r="11" spans="1:5" s="35" customFormat="1" ht="19.5" customHeight="1">
      <c r="A11" s="69"/>
      <c r="B11" s="69"/>
      <c r="C11" s="69"/>
      <c r="D11" s="68"/>
      <c r="E11" s="68"/>
    </row>
    <row r="12" spans="1:5" s="35" customFormat="1" ht="19.5" customHeight="1">
      <c r="A12" s="69"/>
      <c r="B12" s="69"/>
      <c r="C12" s="69"/>
      <c r="D12" s="68"/>
      <c r="E12" s="68"/>
    </row>
    <row r="13" spans="1:5" s="35" customFormat="1" ht="19.5" customHeight="1">
      <c r="A13" s="69"/>
      <c r="B13" s="69"/>
      <c r="C13" s="69"/>
      <c r="D13" s="68"/>
      <c r="E13" s="68"/>
    </row>
    <row r="14" spans="1:5" s="35" customFormat="1" ht="19.5" customHeight="1">
      <c r="A14" s="68"/>
      <c r="B14" s="68"/>
      <c r="C14" s="68"/>
      <c r="D14" s="68"/>
      <c r="E14" s="68"/>
    </row>
    <row r="15" spans="1:5" s="35" customFormat="1" ht="19.5" customHeight="1">
      <c r="A15" s="68"/>
      <c r="B15" s="68"/>
      <c r="C15" s="68"/>
      <c r="D15" s="68"/>
      <c r="E15" s="68"/>
    </row>
    <row r="16" spans="1:5" s="35" customFormat="1" ht="19.5" customHeight="1">
      <c r="A16" s="68"/>
      <c r="B16" s="68"/>
      <c r="C16" s="68"/>
      <c r="D16" s="68"/>
      <c r="E16" s="68"/>
    </row>
    <row r="17" spans="1:5" s="35" customFormat="1" ht="19.5" customHeight="1">
      <c r="A17" s="68"/>
      <c r="B17" s="68"/>
      <c r="C17" s="68"/>
      <c r="D17" s="68"/>
      <c r="E17" s="68"/>
    </row>
    <row r="18" spans="1:5" s="35" customFormat="1" ht="19.5" customHeight="1">
      <c r="A18" s="68"/>
      <c r="B18" s="68"/>
      <c r="C18" s="68"/>
      <c r="D18" s="68"/>
      <c r="E18" s="68"/>
    </row>
    <row r="19" spans="1:5" s="35" customFormat="1" ht="19.5" customHeight="1">
      <c r="A19" s="68"/>
      <c r="B19" s="68"/>
      <c r="C19" s="68"/>
      <c r="D19" s="68"/>
      <c r="E19" s="68"/>
    </row>
    <row r="20" spans="1:5" s="35" customFormat="1" ht="19.5" customHeight="1">
      <c r="A20" s="68"/>
      <c r="B20" s="68"/>
      <c r="C20" s="68"/>
      <c r="D20" s="68"/>
      <c r="E20" s="68"/>
    </row>
    <row r="21" spans="1:5" s="35" customFormat="1" ht="19.5" customHeight="1">
      <c r="A21" s="68"/>
      <c r="B21" s="68"/>
      <c r="C21" s="68"/>
      <c r="D21" s="68"/>
      <c r="E21" s="68"/>
    </row>
    <row r="22" spans="1:4" s="35" customFormat="1" ht="18" customHeight="1">
      <c r="A22" s="190" t="s">
        <v>76</v>
      </c>
      <c r="B22" s="190"/>
      <c r="C22" s="190"/>
      <c r="D22" s="190"/>
    </row>
    <row r="23" spans="1:4" s="35" customFormat="1" ht="18" customHeight="1">
      <c r="A23" s="191" t="s">
        <v>77</v>
      </c>
      <c r="B23" s="191"/>
      <c r="C23" s="191"/>
      <c r="D23" s="191"/>
    </row>
    <row r="24" spans="1:4" s="35" customFormat="1" ht="18" customHeight="1">
      <c r="A24" s="192"/>
      <c r="B24" s="192"/>
      <c r="C24" s="192"/>
      <c r="D24" s="192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479166666666667" right="0.7479166666666667" top="0.9840277777777778" bottom="0.9840277777777778" header="0.5118055555555556" footer="0.5118055555555556"/>
  <pageSetup firstPageNumber="1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7.125" style="7" customWidth="1"/>
    <col min="2" max="2" width="36.25390625" style="7" customWidth="1"/>
    <col min="3" max="3" width="30.625" style="109" customWidth="1"/>
    <col min="4" max="4" width="9.00390625" style="7" bestFit="1" customWidth="1"/>
    <col min="5" max="16384" width="9.00390625" style="7" customWidth="1"/>
  </cols>
  <sheetData>
    <row r="1" spans="1:3" ht="23.25" customHeight="1">
      <c r="A1" s="71" t="s">
        <v>78</v>
      </c>
      <c r="B1" s="72"/>
      <c r="C1" s="106"/>
    </row>
    <row r="2" spans="1:3" ht="36.75" customHeight="1">
      <c r="A2" s="193" t="s">
        <v>339</v>
      </c>
      <c r="B2" s="193"/>
      <c r="C2" s="193"/>
    </row>
    <row r="3" spans="1:3" s="70" customFormat="1" ht="18" customHeight="1">
      <c r="A3" s="73"/>
      <c r="B3" s="74"/>
      <c r="C3" s="107" t="s">
        <v>19</v>
      </c>
    </row>
    <row r="4" spans="1:3" ht="31.5" customHeight="1">
      <c r="A4" s="75" t="s">
        <v>51</v>
      </c>
      <c r="B4" s="76" t="s">
        <v>52</v>
      </c>
      <c r="C4" s="108" t="s">
        <v>23</v>
      </c>
    </row>
    <row r="5" spans="1:3" ht="19.5" customHeight="1">
      <c r="A5" s="194" t="s">
        <v>79</v>
      </c>
      <c r="B5" s="194"/>
      <c r="C5" s="110">
        <f>SUM(C6+C7+C8+C11)</f>
        <v>8372.01</v>
      </c>
    </row>
    <row r="6" spans="1:3" ht="19.5" customHeight="1">
      <c r="A6" s="77" t="s">
        <v>80</v>
      </c>
      <c r="B6" s="77" t="s">
        <v>81</v>
      </c>
      <c r="C6" s="111">
        <v>5422.19</v>
      </c>
    </row>
    <row r="7" spans="1:3" ht="19.5" customHeight="1">
      <c r="A7" s="77" t="s">
        <v>82</v>
      </c>
      <c r="B7" s="77" t="s">
        <v>83</v>
      </c>
      <c r="C7" s="111">
        <v>2376.09</v>
      </c>
    </row>
    <row r="8" spans="1:3" ht="19.5" customHeight="1">
      <c r="A8" s="77" t="s">
        <v>84</v>
      </c>
      <c r="B8" s="77" t="s">
        <v>85</v>
      </c>
      <c r="C8" s="111">
        <v>97.83</v>
      </c>
    </row>
    <row r="9" spans="1:3" ht="19.5" customHeight="1">
      <c r="A9" s="77" t="s">
        <v>86</v>
      </c>
      <c r="B9" s="77" t="s">
        <v>87</v>
      </c>
      <c r="C9" s="111"/>
    </row>
    <row r="10" spans="1:3" ht="19.5" customHeight="1">
      <c r="A10" s="77" t="s">
        <v>89</v>
      </c>
      <c r="B10" s="77" t="s">
        <v>90</v>
      </c>
      <c r="C10" s="111"/>
    </row>
    <row r="11" spans="1:3" ht="19.5" customHeight="1">
      <c r="A11" s="77" t="s">
        <v>91</v>
      </c>
      <c r="B11" s="77" t="s">
        <v>92</v>
      </c>
      <c r="C11" s="111">
        <v>475.9</v>
      </c>
    </row>
    <row r="12" spans="1:3" ht="19.5" customHeight="1">
      <c r="A12" s="77" t="s">
        <v>93</v>
      </c>
      <c r="B12" s="77" t="s">
        <v>94</v>
      </c>
      <c r="C12" s="78" t="s">
        <v>88</v>
      </c>
    </row>
    <row r="13" spans="1:3" ht="19.5" customHeight="1">
      <c r="A13" s="77" t="s">
        <v>95</v>
      </c>
      <c r="B13" s="77" t="s">
        <v>96</v>
      </c>
      <c r="C13" s="78" t="s">
        <v>88</v>
      </c>
    </row>
    <row r="14" spans="1:3" ht="19.5" customHeight="1">
      <c r="A14" s="77" t="s">
        <v>97</v>
      </c>
      <c r="B14" s="77" t="s">
        <v>98</v>
      </c>
      <c r="C14" s="79"/>
    </row>
    <row r="15" spans="1:3" ht="19.5" customHeight="1">
      <c r="A15" s="77" t="s">
        <v>99</v>
      </c>
      <c r="B15" s="77" t="s">
        <v>100</v>
      </c>
      <c r="C15" s="79"/>
    </row>
  </sheetData>
  <sheetProtection/>
  <mergeCells count="2">
    <mergeCell ref="A2:C2"/>
    <mergeCell ref="A5:B5"/>
  </mergeCells>
  <printOptions/>
  <pageMargins left="0.7479166666666667" right="0.7479166666666667" top="0.9840277777777778" bottom="0.9840277777777778" header="0.5118055555555556" footer="0.5118055555555556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2019-02-02T03:05:19Z</cp:lastPrinted>
  <dcterms:created xsi:type="dcterms:W3CDTF">1996-12-17T01:32:42Z</dcterms:created>
  <dcterms:modified xsi:type="dcterms:W3CDTF">2021-05-28T06:38:35Z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