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8400" activeTab="0"/>
  </bookViews>
  <sheets>
    <sheet name="执法名单" sheetId="1" r:id="rId1"/>
    <sheet name="民办名单" sheetId="2" r:id="rId2"/>
    <sheet name="社团名单" sheetId="3" r:id="rId3"/>
    <sheet name="养老机构1" sheetId="4" r:id="rId4"/>
    <sheet name="Sheet3" sheetId="5" r:id="rId5"/>
  </sheets>
  <definedNames>
    <definedName name="_xlnm._FilterDatabase" localSheetId="1" hidden="1">'民办名单'!$A$2:$IF$46</definedName>
    <definedName name="_xlnm._FilterDatabase" localSheetId="2" hidden="1">'社团名单'!$A$2:$IV$99</definedName>
  </definedNames>
  <calcPr fullCalcOnLoad="1"/>
</workbook>
</file>

<file path=xl/sharedStrings.xml><?xml version="1.0" encoding="utf-8"?>
<sst xmlns="http://schemas.openxmlformats.org/spreadsheetml/2006/main" count="624" uniqueCount="512">
  <si>
    <t>部门执法检查人员名录库</t>
  </si>
  <si>
    <t>随机获取部门执法人员名单及对应的数据</t>
  </si>
  <si>
    <t>编号</t>
  </si>
  <si>
    <t>姓  名</t>
  </si>
  <si>
    <t>工作单位</t>
  </si>
  <si>
    <t>职务</t>
  </si>
  <si>
    <t>执法区域</t>
  </si>
  <si>
    <t>姓名</t>
  </si>
  <si>
    <t>江巧玲</t>
  </si>
  <si>
    <t>闽清县民政局</t>
  </si>
  <si>
    <t>闽清县民政局副局长</t>
  </si>
  <si>
    <t>闽清县</t>
  </si>
  <si>
    <t>陈文桂</t>
  </si>
  <si>
    <t>救助站科员</t>
  </si>
  <si>
    <t>黄斐斌</t>
  </si>
  <si>
    <t>福利院院长</t>
  </si>
  <si>
    <t>刘世灼</t>
  </si>
  <si>
    <t>社会救助和社会事务科科长</t>
  </si>
  <si>
    <t>刘祥</t>
  </si>
  <si>
    <t>救助管理站站长</t>
  </si>
  <si>
    <t>潘刚</t>
  </si>
  <si>
    <t>社团办经办</t>
  </si>
  <si>
    <t>黄宇杰</t>
  </si>
  <si>
    <t>闽清县殡葬管理所所长</t>
  </si>
  <si>
    <t>黄捷</t>
  </si>
  <si>
    <t>闽清县民政局审批科长</t>
  </si>
  <si>
    <t>闽清县民办非企业单位名录库</t>
  </si>
  <si>
    <t>随机获取抽查的市场主体及对应的数据</t>
  </si>
  <si>
    <t>序号</t>
  </si>
  <si>
    <t>名称</t>
  </si>
  <si>
    <t>详细地址</t>
  </si>
  <si>
    <t>法人</t>
  </si>
  <si>
    <t>闽清县九鼎助学中心</t>
  </si>
  <si>
    <t>福建省福州市闽清县省璜中学办公楼二层</t>
  </si>
  <si>
    <t>章增强</t>
  </si>
  <si>
    <t>闽清县萌芽艺术培训中心</t>
  </si>
  <si>
    <t>闽清县梅城镇西门路１９０号</t>
  </si>
  <si>
    <t>黄晓敏</t>
  </si>
  <si>
    <t>闽清县池园镇井后幼儿园</t>
  </si>
  <si>
    <t>闽清县池园镇井后村</t>
  </si>
  <si>
    <t>吴惠珠</t>
  </si>
  <si>
    <t>闽清县坂东镇侨乡幼儿园</t>
  </si>
  <si>
    <t>闽清县坂东镇新壶村（原新壶小学内）</t>
  </si>
  <si>
    <t>黄守钗</t>
  </si>
  <si>
    <t>闽清县坂东镇仁溪幼儿园</t>
  </si>
  <si>
    <t>闽清县坂东镇仁溪村</t>
  </si>
  <si>
    <t>张枫红</t>
  </si>
  <si>
    <t>闽清县东桥镇芳芳幼儿园</t>
  </si>
  <si>
    <t>闽清县东桥镇叶坂头新村</t>
  </si>
  <si>
    <t>林芳</t>
  </si>
  <si>
    <t>闽清县坂东镇绿茵幼儿园</t>
  </si>
  <si>
    <t>闽清县坂东镇楼下村</t>
  </si>
  <si>
    <t>黄铼</t>
  </si>
  <si>
    <t>闽清县亚星幼儿园</t>
  </si>
  <si>
    <t>闽清县梅城路７９５号</t>
  </si>
  <si>
    <t>傅晓阳</t>
  </si>
  <si>
    <t>闽清县云龙乡小燕子幼儿园</t>
  </si>
  <si>
    <t>闽清县云龙乡后垅村学堂片７６号</t>
  </si>
  <si>
    <t>许小燕</t>
  </si>
  <si>
    <t>闽清县梅溪镇新页幼儿园</t>
  </si>
  <si>
    <t>闽清县梅溪镇梅铺村４５７号</t>
  </si>
  <si>
    <t>陈娟萍</t>
  </si>
  <si>
    <t>闽清县梅溪镇榕星幼儿园</t>
  </si>
  <si>
    <t>闽清县梅溪镇梅溪路７７１号</t>
  </si>
  <si>
    <t>朱雪华</t>
  </si>
  <si>
    <t>闽清县梅溪镇星星幼儿园</t>
  </si>
  <si>
    <t>闽清县梅溪镇上埔村浮垅路</t>
  </si>
  <si>
    <t>池美玲</t>
  </si>
  <si>
    <t>闽清县梅城镇洋桃幼儿园</t>
  </si>
  <si>
    <t>闽清县梅溪路洋桃２１１号</t>
  </si>
  <si>
    <t>罗美珍</t>
  </si>
  <si>
    <t>闽清县梅城镇童乐幼儿园</t>
  </si>
  <si>
    <t>闽清县梅城镇大陆村</t>
  </si>
  <si>
    <t>许翊木</t>
  </si>
  <si>
    <t>闽清县塔庄镇溪东幼儿园</t>
  </si>
  <si>
    <t>闽清县塔庄镇溪东村</t>
  </si>
  <si>
    <t>翁赛玲</t>
  </si>
  <si>
    <t>闽清县白樟镇鑫锐幼儿园</t>
  </si>
  <si>
    <t>闽清县白樟镇云渡村</t>
  </si>
  <si>
    <t>林秀鑫</t>
  </si>
  <si>
    <t>闽清县白樟镇樟山幼儿园</t>
  </si>
  <si>
    <t>闽清县白樟镇樟山村１６０号</t>
  </si>
  <si>
    <t>张健晖</t>
  </si>
  <si>
    <t>闽清县池园镇蓓蕾幼儿园</t>
  </si>
  <si>
    <t>闽清县池园镇井后村老人活动中心</t>
  </si>
  <si>
    <t>黄丽平</t>
  </si>
  <si>
    <t>闽清县私立苗苗幼儿园</t>
  </si>
  <si>
    <t>闽清县下祝乡（街）工业路１号</t>
  </si>
  <si>
    <t>李凤群</t>
  </si>
  <si>
    <t>闽清县梅城镇育苗幼儿园</t>
  </si>
  <si>
    <t>闽清县南北大街３１号</t>
  </si>
  <si>
    <t>许余力</t>
  </si>
  <si>
    <t>闽清县梅溪镇博星幼儿园</t>
  </si>
  <si>
    <t>闽清县梅溪路７８３号</t>
  </si>
  <si>
    <t>陈华闽</t>
  </si>
  <si>
    <t>闽清县上莲乡新村世纪幼儿园</t>
  </si>
  <si>
    <t>闽清县上莲乡新村村马坪</t>
  </si>
  <si>
    <t>黄春梅</t>
  </si>
  <si>
    <t>闽清县池园镇新星幼儿园</t>
  </si>
  <si>
    <t>闽清县池园镇池园村芝南路３９２号</t>
  </si>
  <si>
    <t>赖秀玲</t>
  </si>
  <si>
    <t>闽清县皇家幼儿园</t>
  </si>
  <si>
    <t>闽清县过垅山园丁新村二楼</t>
  </si>
  <si>
    <t>胡雪花</t>
  </si>
  <si>
    <t>闽清县梅溪镇欢欢幼儿园</t>
  </si>
  <si>
    <t>闽清县梅溪镇渡口村下面园</t>
  </si>
  <si>
    <t>许永芳</t>
  </si>
  <si>
    <t>闽清县政协梅声诗社</t>
  </si>
  <si>
    <t>闽清县解放大街４５号</t>
  </si>
  <si>
    <t>赖劳生</t>
  </si>
  <si>
    <t>闽清县南门社区卫生服务站</t>
  </si>
  <si>
    <t>闽清县梅城镇梅城大街５１号</t>
  </si>
  <si>
    <t>刘宜林</t>
  </si>
  <si>
    <t>闽清县育才培训学校</t>
  </si>
  <si>
    <t>闽清县大路村综合楼</t>
  </si>
  <si>
    <t>郑立新</t>
  </si>
  <si>
    <t>闽清县金沙成长幼儿园</t>
  </si>
  <si>
    <t>闽清县金沙镇金沙街１７５号</t>
  </si>
  <si>
    <t>林江津</t>
  </si>
  <si>
    <t>闽清县塔庄私立新苗幼儿园</t>
  </si>
  <si>
    <t>闽清县塔庄镇塔庄街造福新村前坂小区</t>
  </si>
  <si>
    <t>黄明娇</t>
  </si>
  <si>
    <t>闽清县梅城镇晨光艺术幼儿园</t>
  </si>
  <si>
    <t>闽清县梅城镇南山里</t>
  </si>
  <si>
    <t>聂尚斌</t>
  </si>
  <si>
    <t>闽清县星光幼稚园</t>
  </si>
  <si>
    <t>闽清县东桥镇客运站</t>
  </si>
  <si>
    <t>闽清县红鸭子青少年社工服务中心</t>
  </si>
  <si>
    <t>闽清县恒晟晶都步行街１０１号</t>
  </si>
  <si>
    <t>刘昌锦</t>
  </si>
  <si>
    <t>闽清县万家福养老服务中心</t>
  </si>
  <si>
    <t>闽清县梅城镇解放大街４６号</t>
  </si>
  <si>
    <t>卢金钗</t>
  </si>
  <si>
    <t>闽清县金太阳老年公寓</t>
  </si>
  <si>
    <t>闽清县梅城镇茶枳岭</t>
  </si>
  <si>
    <t>黄小蓉</t>
  </si>
  <si>
    <t>闽清县十方助老公益服务中心</t>
  </si>
  <si>
    <t>闽清县梅溪路９４８号</t>
  </si>
  <si>
    <t>郑相平</t>
  </si>
  <si>
    <t>闽清县蓝天防灾减灾中心</t>
  </si>
  <si>
    <t>闽清县南北大街７６号</t>
  </si>
  <si>
    <t>俞培辉</t>
  </si>
  <si>
    <t>闽清县城西社区卫生服务站</t>
  </si>
  <si>
    <t>福建省福州市闽清县梅城镇西大路５３１号</t>
  </si>
  <si>
    <t>詹晓峰</t>
  </si>
  <si>
    <t>闽清天儒中学</t>
  </si>
  <si>
    <t>闽清县梅城镇西大路１８号</t>
  </si>
  <si>
    <t>聂兆洮</t>
  </si>
  <si>
    <t>闽清华清乒乓球俱乐部</t>
  </si>
  <si>
    <t>闽清县华清楼一层</t>
  </si>
  <si>
    <t>吴贤成</t>
  </si>
  <si>
    <t>闽清县坂中爱心养老院</t>
  </si>
  <si>
    <t>闽清县坂东镇坂中村５０号</t>
  </si>
  <si>
    <t>刘正琼</t>
  </si>
  <si>
    <t>闽清县湖头养老院</t>
  </si>
  <si>
    <t>闽清县坂东镇湖头村紫坂墩１６号</t>
  </si>
  <si>
    <t>黄烽</t>
  </si>
  <si>
    <t>闽清县闽江书画院</t>
  </si>
  <si>
    <t>闽清县梅城镇台山街１３８号</t>
  </si>
  <si>
    <t>刘贤平</t>
  </si>
  <si>
    <t>闽清县詠传公益基金会</t>
  </si>
  <si>
    <t>闽清县梅城镇西门大路２１７号</t>
  </si>
  <si>
    <t>刘海铭</t>
  </si>
  <si>
    <t>闽清县社会团体名录库</t>
  </si>
  <si>
    <t>地址</t>
  </si>
  <si>
    <t>业务主管单位</t>
  </si>
  <si>
    <t>社会团体名称</t>
  </si>
  <si>
    <t>闽清县坂东镇三溪水库灌区农民用水户协会</t>
  </si>
  <si>
    <t>福建省福州市闽清县坂东镇三溪水库管理房</t>
  </si>
  <si>
    <t>闽清县水利局</t>
  </si>
  <si>
    <t>许道权</t>
  </si>
  <si>
    <t>闽清县谢氏文化研究会</t>
  </si>
  <si>
    <t>福建省福州市闽清县梅城镇解放大街１３３号</t>
  </si>
  <si>
    <t>闽清县科技文体局（闽清县科学技术局）</t>
  </si>
  <si>
    <t>谢建彬</t>
  </si>
  <si>
    <t>闽清县梅溪陈氏研究会</t>
  </si>
  <si>
    <t>福建省福州市闽清县梅溪镇渡口老人会三楼</t>
  </si>
  <si>
    <t>闽清县梅溪镇人民政府</t>
  </si>
  <si>
    <t>陈国就</t>
  </si>
  <si>
    <t>闽清县吴孟超精神学习宣传研究会</t>
  </si>
  <si>
    <t>福建省福州市闽清县云龙乡后垅村吴氏文化楼</t>
  </si>
  <si>
    <t>闽清县社会科学界联合会</t>
  </si>
  <si>
    <t>吴宇铃</t>
  </si>
  <si>
    <t>闽清县梅溪镇农民用水户协会</t>
  </si>
  <si>
    <t>福建省福州市闽清县梅溪镇农业服务中心水利组</t>
  </si>
  <si>
    <t>游木兰</t>
  </si>
  <si>
    <t>闽清县东桥镇教育发展促进会</t>
  </si>
  <si>
    <t>福建省福州市闽清县东桥中学内</t>
  </si>
  <si>
    <t>闽清县东桥镇人民政府</t>
  </si>
  <si>
    <t>张香寿</t>
  </si>
  <si>
    <t>闽清县池园镇池园农民灌溉用水户协会</t>
  </si>
  <si>
    <t>福建省福州市闽清县池园镇池园村</t>
  </si>
  <si>
    <t>陈昌松</t>
  </si>
  <si>
    <t>闽清县虎丘黄氏文化研究会</t>
  </si>
  <si>
    <t>福建省福州市闽清县坂东镇墘上村</t>
  </si>
  <si>
    <t>黄德春</t>
  </si>
  <si>
    <t>闽清县张氏文化研究会</t>
  </si>
  <si>
    <t>福建省福州市闽清县梅城镇桂园新村集资楼２０３室</t>
  </si>
  <si>
    <t>张延江</t>
  </si>
  <si>
    <t>闽清县白中镇霞溪农民用水户协会</t>
  </si>
  <si>
    <t>福建省福州市闽清县白中镇霞溪村</t>
  </si>
  <si>
    <t>俞魁</t>
  </si>
  <si>
    <t>闽清县老年学校协会</t>
  </si>
  <si>
    <t>福建省福州市闽清县台山路４０５号二层</t>
  </si>
  <si>
    <t>中共闽清县委老干部局</t>
  </si>
  <si>
    <t>杨惜春</t>
  </si>
  <si>
    <t>闽清县虎丘黄氏六叶祠慈善协会</t>
  </si>
  <si>
    <t>福建省福州市闽清县坂东镇乾上里六叶祠</t>
  </si>
  <si>
    <t>闽清县慈善总会</t>
  </si>
  <si>
    <t>黄良惠</t>
  </si>
  <si>
    <t>闽清县姓氏文化研究会刘氏委员会</t>
  </si>
  <si>
    <t>福建省福州市闽清县梅城镇解放大街１６８号华侨城巴黎Ａ１０２室</t>
  </si>
  <si>
    <t>闽清县科技文体局</t>
  </si>
  <si>
    <t>刘嘉平</t>
  </si>
  <si>
    <t>闽清县坂东镇奖教助学协会</t>
  </si>
  <si>
    <t>福建省福州市闽清县坂东镇下杭小学教学楼四层</t>
  </si>
  <si>
    <t>闽清县教育局</t>
  </si>
  <si>
    <t>池建明</t>
  </si>
  <si>
    <t>闽清县池园镇自来水供水协会</t>
  </si>
  <si>
    <t>福建省福州市闽清县池园镇自来水厂</t>
  </si>
  <si>
    <t>黄敬礼</t>
  </si>
  <si>
    <t>闽清县梅溪镇渡口老年人服务协会</t>
  </si>
  <si>
    <t>福建省福州市闽清县梅溪镇渡口村旧村部</t>
  </si>
  <si>
    <t>陈世会</t>
  </si>
  <si>
    <t>闽清县银行业协会</t>
  </si>
  <si>
    <t>福建省福州市闽清县梅城镇西门街１９６号七层</t>
  </si>
  <si>
    <t>直接登记</t>
  </si>
  <si>
    <t>吕毅</t>
  </si>
  <si>
    <t>闽清县农村社区综合维修服务行业协会</t>
  </si>
  <si>
    <t>闽清县梅城镇解放大街２６０号</t>
  </si>
  <si>
    <t>许峰芳</t>
  </si>
  <si>
    <t>闽清县文泉文化研究会</t>
  </si>
  <si>
    <t>福建省福州市闽清县第二中学文泉书院</t>
  </si>
  <si>
    <t>陈一峰</t>
  </si>
  <si>
    <t>闽清县餐饮烹饪行业协会</t>
  </si>
  <si>
    <t>福建省福州市闽清县梅城镇解放大街７７号</t>
  </si>
  <si>
    <t>欧祥照</t>
  </si>
  <si>
    <t>闽清县建筑业协会</t>
  </si>
  <si>
    <t>闽清县梅城镇台山路４１９号</t>
  </si>
  <si>
    <t>聂志武</t>
  </si>
  <si>
    <t>闽清县电子商务协会</t>
  </si>
  <si>
    <t>福建省福州市闽清县白中镇梅坂村白金工业园区科技孵化器</t>
  </si>
  <si>
    <t>闽清县商务局</t>
  </si>
  <si>
    <t>陈锐</t>
  </si>
  <si>
    <t>闽清县自行车运动协会</t>
  </si>
  <si>
    <t>福建省福州市闽清县梅城镇梅溪路７６号</t>
  </si>
  <si>
    <t>闽清县金融同业公会</t>
  </si>
  <si>
    <t>福建省福州市闽清县梅城镇解放大街２６２号Ｂ４０１</t>
  </si>
  <si>
    <t>陈鹏</t>
  </si>
  <si>
    <t>闽清县池园陶瓷手工制作技艺保护协会</t>
  </si>
  <si>
    <t>福建省福州市闽清县池园梅瓷纪念馆</t>
  </si>
  <si>
    <t>闽清县文化体育和旅游局</t>
  </si>
  <si>
    <t>刘义煌</t>
  </si>
  <si>
    <t>闽清县爱之翼义工协会</t>
  </si>
  <si>
    <t>福建省福州市闽清县解放大街１２３号六层</t>
  </si>
  <si>
    <t>中国共产主义青年团闽清县委员会</t>
  </si>
  <si>
    <t>苏守均</t>
  </si>
  <si>
    <t>闽清县下祝乡后峰村农民用水户协会</t>
  </si>
  <si>
    <t>福建省福州市闽清县下祝乡后峰村村委会</t>
  </si>
  <si>
    <t>林修钦</t>
  </si>
  <si>
    <t>闽清县下祝乡前洋村农民用水户协会</t>
  </si>
  <si>
    <t>福建省福州市闽清县下祝乡前洋村村委会</t>
  </si>
  <si>
    <t>许正元</t>
  </si>
  <si>
    <t>闽清县下祝乡后岭村农民用水户协会</t>
  </si>
  <si>
    <t>福建省福州市闽清县下祝乡后岭村村委会</t>
  </si>
  <si>
    <t>李淑容</t>
  </si>
  <si>
    <t>闽清县跆拳道协会</t>
  </si>
  <si>
    <t>福建省福州市闽清县解放大街１４７号三楼</t>
  </si>
  <si>
    <t>刘水金</t>
  </si>
  <si>
    <t>闽清县物联网农业发展协会</t>
  </si>
  <si>
    <t>福建省福州市闽清县桔林乡四宝村铁岭亭</t>
  </si>
  <si>
    <t>闽清县农业局（闽清县畜牧兽医渔业局）</t>
  </si>
  <si>
    <t>张章林</t>
  </si>
  <si>
    <t>闽清县朱厝工业区企业与企业家协会</t>
  </si>
  <si>
    <t>福建省福州市闽清县坂东镇朱厝工业区恒盛公司</t>
  </si>
  <si>
    <t>闽清县坂东镇人民政府</t>
  </si>
  <si>
    <t>游作信</t>
  </si>
  <si>
    <t>闽清县池园镇东前村农民用水户协会</t>
  </si>
  <si>
    <t>福建省福州市闽清县池园镇东前村村委会</t>
  </si>
  <si>
    <t>杜剑彬</t>
  </si>
  <si>
    <t>闽清县农业产业化龙头企业协会</t>
  </si>
  <si>
    <t>福建省福州市闽清县梅城镇下龙洲１０号二楼</t>
  </si>
  <si>
    <t>朱传武</t>
  </si>
  <si>
    <t>闽清县基督教协会</t>
  </si>
  <si>
    <t>福建省福州市闽清县梅城镇台山路４１０号</t>
  </si>
  <si>
    <t>闽清县民族与宗教事务局</t>
  </si>
  <si>
    <t>林铿典</t>
  </si>
  <si>
    <t>闽清县私营企业协会</t>
  </si>
  <si>
    <t>福建省福州市闽清县城关西门街５８号</t>
  </si>
  <si>
    <t>闽清县市场监督管理局</t>
  </si>
  <si>
    <t>许建华</t>
  </si>
  <si>
    <t>闽清县天主教爱国会</t>
  </si>
  <si>
    <t>福建省福州市闽清县城关北大路４７号天主堂</t>
  </si>
  <si>
    <t>陈江华</t>
  </si>
  <si>
    <t>闽清县基督教三自爱国运动委员会</t>
  </si>
  <si>
    <t>闽清县梅城镇台山路４１０号</t>
  </si>
  <si>
    <t>闽清县宗教局</t>
  </si>
  <si>
    <t>尹雪梅</t>
  </si>
  <si>
    <t>闽清县冬泳协会</t>
  </si>
  <si>
    <t>福建省福州市闽清县梅溪镇溪口商贸街１９３号</t>
  </si>
  <si>
    <t>游荣湫</t>
  </si>
  <si>
    <t>闽清县白樟镇贤沙圳用水户协会</t>
  </si>
  <si>
    <t>福建省福州市闽清县白樟镇前庄村村委会</t>
  </si>
  <si>
    <t>陈其天</t>
  </si>
  <si>
    <t>闽清县坂东镇鹿角村农民用水户协会</t>
  </si>
  <si>
    <t>福建省福州市闽清县坂东镇鹿角村村委会</t>
  </si>
  <si>
    <t>许丽芳</t>
  </si>
  <si>
    <t>闽清县志愿者联合会</t>
  </si>
  <si>
    <t>福建省福州市闽清县梅城镇西门街５０号</t>
  </si>
  <si>
    <t>中共闽清县委精神文明建设办公室</t>
  </si>
  <si>
    <t>郑裕玲</t>
  </si>
  <si>
    <t>闽清县梅城镇关心下一代协会</t>
  </si>
  <si>
    <t>福建省福州市闽清县梅城镇解放大街２８０号</t>
  </si>
  <si>
    <t>闽清县关心下一代工作委员会</t>
  </si>
  <si>
    <t>刘会平</t>
  </si>
  <si>
    <t>闽清县环境保护协会</t>
  </si>
  <si>
    <t>福建省福州市闽清县环保局三层</t>
  </si>
  <si>
    <t>闽清县环境保护局</t>
  </si>
  <si>
    <t>吴林</t>
  </si>
  <si>
    <t>闽清县电信老年人体育协会</t>
  </si>
  <si>
    <t>福建省福州市闽清县梅城镇后村岩邮电新村Ｂ－２０４</t>
  </si>
  <si>
    <t>中国电信集团工会闽清县委员会</t>
  </si>
  <si>
    <t>陈凤钗</t>
  </si>
  <si>
    <t>闽清县一中奖教助学协会</t>
  </si>
  <si>
    <t>福建省福州市闽清县闽清一中办公楼一层</t>
  </si>
  <si>
    <t>福建省闽清县第一中学</t>
  </si>
  <si>
    <t>欧魁赐</t>
  </si>
  <si>
    <t>闽清县桔林乡奖教助学协会</t>
  </si>
  <si>
    <t>福建省福州市闽清县桔林乡四宝村８２号</t>
  </si>
  <si>
    <t>闽清县桔林乡人民政府</t>
  </si>
  <si>
    <t>林裕平</t>
  </si>
  <si>
    <t>闽清县太极柔力球协会</t>
  </si>
  <si>
    <t>福建省福州市闽清县梅城镇体泉巷４２号</t>
  </si>
  <si>
    <t>杨美琼</t>
  </si>
  <si>
    <t>闽清县文学与艺术研究会</t>
  </si>
  <si>
    <t>福建省福州市闽清县县文联</t>
  </si>
  <si>
    <t>福建省闽清县文学艺术界联合会</t>
  </si>
  <si>
    <t>朱为林</t>
  </si>
  <si>
    <t>闽清县六桂文化研究会</t>
  </si>
  <si>
    <t>福建省福州市闽清县梅城镇南山路３８２号</t>
  </si>
  <si>
    <t>汪楷忠</t>
  </si>
  <si>
    <t>闽清县东桥表业行业协会</t>
  </si>
  <si>
    <t>福建省福州市闽清县东桥镇人民政府</t>
  </si>
  <si>
    <t>罗立清</t>
  </si>
  <si>
    <t>闽清县电瓷行业协会</t>
  </si>
  <si>
    <t>福建省福州市闽清县世纪大厦九层</t>
  </si>
  <si>
    <t>黄宜伦</t>
  </si>
  <si>
    <t>闽清县橄榄行业协会</t>
  </si>
  <si>
    <t>福建省福州市闽清县梅溪路９３６号</t>
  </si>
  <si>
    <t>福建省闽清县科学技术协会</t>
  </si>
  <si>
    <t>李圣凤</t>
  </si>
  <si>
    <t>闽清县建筑陶瓷行业协会</t>
  </si>
  <si>
    <t>福建省福州市闽清县新世纪大厦９层</t>
  </si>
  <si>
    <t>陈文其</t>
  </si>
  <si>
    <t>闽清县东桥镇安仁溪龙舟协会</t>
  </si>
  <si>
    <t>福建省福州市闽清县安仁溪村老年人活动中心</t>
  </si>
  <si>
    <t>刘孝华</t>
  </si>
  <si>
    <t>闽清县茶口粉干协会</t>
  </si>
  <si>
    <t>福建省福州市闽清县塔庄镇企业服务中心</t>
  </si>
  <si>
    <t>林家定</t>
  </si>
  <si>
    <t>闽清县老年人体育协会</t>
  </si>
  <si>
    <t>福建省福州市闽清县梅城镇老年协会五层楼</t>
  </si>
  <si>
    <t>张景光</t>
  </si>
  <si>
    <t>闽清县金沙镇三太助学协会</t>
  </si>
  <si>
    <t>福建省福州市闽清县金沙镇三太村</t>
  </si>
  <si>
    <t>闽清县金沙镇人民政府</t>
  </si>
  <si>
    <t>黄义雄</t>
  </si>
  <si>
    <t>闽清县粉干协会</t>
  </si>
  <si>
    <t>闽清县塔庄镇人民政府</t>
  </si>
  <si>
    <t>黄辉枝</t>
  </si>
  <si>
    <t>闽清县就业促进会</t>
  </si>
  <si>
    <t>福建省福州市闽清县梅城镇梅城大街９４号</t>
  </si>
  <si>
    <t>闽清县劳动和社会保障局</t>
  </si>
  <si>
    <t>范存云</t>
  </si>
  <si>
    <t>闽清县诚信促进会</t>
  </si>
  <si>
    <t>福建省福州市闽清县政协</t>
  </si>
  <si>
    <t>中国人民政治协商会议福建省闽清县委员会</t>
  </si>
  <si>
    <t>高学潇</t>
  </si>
  <si>
    <t>福建省福州市闽清县民政局</t>
  </si>
  <si>
    <t>王强</t>
  </si>
  <si>
    <t>闽清县老科技工作者协会</t>
  </si>
  <si>
    <t>黄忠岑</t>
  </si>
  <si>
    <t>闽清县个体劳动者协会</t>
  </si>
  <si>
    <t>罗会水</t>
  </si>
  <si>
    <t>闽清县足球协会</t>
  </si>
  <si>
    <t>福建省福州市闽清县广宇Ｃ区２座７９号</t>
  </si>
  <si>
    <t>许世辉</t>
  </si>
  <si>
    <t>闽清县体育总会</t>
  </si>
  <si>
    <t>福建省福州市闽清县梅城镇台山路５９８号</t>
  </si>
  <si>
    <t>马昭峰</t>
  </si>
  <si>
    <t>闽清县羽毛球协会</t>
  </si>
  <si>
    <t>福建省福州市闽清县梅城镇西门街５３号</t>
  </si>
  <si>
    <t>田孝锐</t>
  </si>
  <si>
    <t>闽清县海外联谊会</t>
  </si>
  <si>
    <t>福建省福州市闽清县梅城镇西门街４３号</t>
  </si>
  <si>
    <t>中共闽清县委统战部</t>
  </si>
  <si>
    <t>蒋瑞凯</t>
  </si>
  <si>
    <t>闽清县黄乃裳研究会</t>
  </si>
  <si>
    <t>福建省福州市闽清县华联会三层</t>
  </si>
  <si>
    <t>中共闽清县委宣传部</t>
  </si>
  <si>
    <t>黄茂枰</t>
  </si>
  <si>
    <t>闽清县肢残人协会</t>
  </si>
  <si>
    <t>福建省福州市闽清县梅城中闽大厦三层</t>
  </si>
  <si>
    <t>闽清县残疾人联合会</t>
  </si>
  <si>
    <t>闽清县篮球协会</t>
  </si>
  <si>
    <t>福建省福州市闽清县少体校</t>
  </si>
  <si>
    <t>陈亨文</t>
  </si>
  <si>
    <t>闽清县信鸽协会</t>
  </si>
  <si>
    <t>福建省福州市闽清县解放大街２１６号</t>
  </si>
  <si>
    <t>毛行锦</t>
  </si>
  <si>
    <t>闽清县旅台同胞亲属联谊会</t>
  </si>
  <si>
    <t>福建省福州市闽清县梅城镇华侨大厦三层楼</t>
  </si>
  <si>
    <t>中共闽清县委台湾工作办公室</t>
  </si>
  <si>
    <t>刘友扇</t>
  </si>
  <si>
    <t>闽清县陈祥道、陈旸文化研究会</t>
  </si>
  <si>
    <t>福建省福州市闽清县城关陈祥道、陈旸纪念堂</t>
  </si>
  <si>
    <t>陈福波</t>
  </si>
  <si>
    <t>闽清县企业与企业家联合会</t>
  </si>
  <si>
    <t>福建省福州市闽清县梅城新世纪大厦九层</t>
  </si>
  <si>
    <t>陈由鱼</t>
  </si>
  <si>
    <t>闽清县发电企业协会</t>
  </si>
  <si>
    <t>福建省福州市闽清县原梅溪中路７９号</t>
  </si>
  <si>
    <t>黄勤流</t>
  </si>
  <si>
    <t>闽清县护林联防总会</t>
  </si>
  <si>
    <t>福建省福州市闽清县林业局三层</t>
  </si>
  <si>
    <t>闽清县林业局</t>
  </si>
  <si>
    <t>吴钦俤</t>
  </si>
  <si>
    <t>闽清县护理学会</t>
  </si>
  <si>
    <t>闽清县医院门诊护理部五楼</t>
  </si>
  <si>
    <t>福州市闽清县科协</t>
  </si>
  <si>
    <t>许晓霞</t>
  </si>
  <si>
    <t>闽清县消费者委员会</t>
  </si>
  <si>
    <t>闽清县梅城镇西门街９５号</t>
  </si>
  <si>
    <t>许义钟</t>
  </si>
  <si>
    <t>闽清县离退休教育工作者协会</t>
  </si>
  <si>
    <t>福建省福州市闽清县梅城老人协会第五层</t>
  </si>
  <si>
    <t>郑德草</t>
  </si>
  <si>
    <t>闽清县乒乓球协会</t>
  </si>
  <si>
    <t>福建省福州市闽清县工会球馆</t>
  </si>
  <si>
    <t>黄孟荣</t>
  </si>
  <si>
    <t>闽清县老子研究会</t>
  </si>
  <si>
    <t>福建省福州市闽清县梅城镇台山路２９７号</t>
  </si>
  <si>
    <t>张文祥</t>
  </si>
  <si>
    <t>闽清县下祝乡奖教助学协会</t>
  </si>
  <si>
    <t>闽清县下祝乡学府路２号乡政府五层</t>
  </si>
  <si>
    <t>福州市闽清县下祝乡人民政府</t>
  </si>
  <si>
    <t>姚朝响</t>
  </si>
  <si>
    <t>闽清县青年创业促进会</t>
  </si>
  <si>
    <t>闽清县白中镇白金工业区闽清电子商务创业园６楼</t>
  </si>
  <si>
    <t>共青团闽清县委员会</t>
  </si>
  <si>
    <t>黄克彬</t>
  </si>
  <si>
    <t>闽清县老区建设促进会</t>
  </si>
  <si>
    <t>闽清县梅城镇西门街５０号</t>
  </si>
  <si>
    <t>许珊珊</t>
  </si>
  <si>
    <t>闽清县上莲乡上莲村农民用水户协会</t>
  </si>
  <si>
    <t>闽清县上莲乡上莲村村委会</t>
  </si>
  <si>
    <t>福州市闽清县水利局</t>
  </si>
  <si>
    <t>方孝章</t>
  </si>
  <si>
    <t>闽清县上莲乡莲埔村农民用水户协会</t>
  </si>
  <si>
    <t>闽清县上莲乡莲埔村村委会</t>
  </si>
  <si>
    <t>方孝亮</t>
  </si>
  <si>
    <t>闽清县登山协会</t>
  </si>
  <si>
    <t>闽清县梅城镇梅溪中路７段６５Ａ</t>
  </si>
  <si>
    <t>卢友欢</t>
  </si>
  <si>
    <t>闽清县道教协会</t>
  </si>
  <si>
    <t>闽清县金沙镇金沙街１２６号（张圣真君祖殿）内</t>
  </si>
  <si>
    <t>陈亨贵</t>
  </si>
  <si>
    <t>闽清县敦公文化协会</t>
  </si>
  <si>
    <t>闽清县塔庄镇秀环村１５１号</t>
  </si>
  <si>
    <t>科技文体局</t>
  </si>
  <si>
    <t>闽清县三溪乡商会</t>
  </si>
  <si>
    <t>福建省福州市闽清县三溪乡三溪路９８号</t>
  </si>
  <si>
    <t>闽清县工商业联合会</t>
  </si>
  <si>
    <t>张建煌</t>
  </si>
  <si>
    <t>闽清县坂东镇湖头社区文化体育协会</t>
  </si>
  <si>
    <t>闽清县坂东镇湖头街２８号</t>
  </si>
  <si>
    <t>黄拔龙</t>
  </si>
  <si>
    <t>闽清县鑫荣助困公益协会</t>
  </si>
  <si>
    <t>闽清县梅城镇梅西新村１８７号３０１室</t>
  </si>
  <si>
    <t>曾芳而</t>
  </si>
  <si>
    <t>闽清县农产品行业协会</t>
  </si>
  <si>
    <t>闽清县梅城镇溪口商贸街供销社联合社三层</t>
  </si>
  <si>
    <t>闽清县农业局</t>
  </si>
  <si>
    <t>林立志</t>
  </si>
  <si>
    <t>闽清县新的社会阶层人士联谊会</t>
  </si>
  <si>
    <t>梅城镇西门街５０号县委统战部一层</t>
  </si>
  <si>
    <t>林铨</t>
  </si>
  <si>
    <t>闽清县见义勇为工作协会</t>
  </si>
  <si>
    <t>中共闽清县委政法委员会</t>
  </si>
  <si>
    <t>陈英姿</t>
  </si>
  <si>
    <t>闽清县梅溪橄榄协会</t>
  </si>
  <si>
    <t>闽清县梅溪镇政府</t>
  </si>
  <si>
    <t>黄圣东</t>
  </si>
  <si>
    <t>养老机构名录库</t>
  </si>
  <si>
    <t>机构名称</t>
  </si>
  <si>
    <t>联系电话</t>
  </si>
  <si>
    <t>联系地址</t>
  </si>
  <si>
    <t>责任科室</t>
  </si>
  <si>
    <t>闽清县福利院</t>
  </si>
  <si>
    <t>福建省闽清县梅城镇南山路331号</t>
  </si>
  <si>
    <t>社会福利和社会事务科</t>
  </si>
  <si>
    <t>闽清县白樟镇敬老院</t>
  </si>
  <si>
    <t>闽清县白中镇敬老院</t>
  </si>
  <si>
    <t>闽清县池园镇敬老院</t>
  </si>
  <si>
    <t>闽清县金沙镇敬老院</t>
  </si>
  <si>
    <t>闽清县坂东镇敬老院</t>
  </si>
  <si>
    <t>闽清县三溪乡敬老院</t>
  </si>
  <si>
    <t>闽清县塔庄镇敬老院</t>
  </si>
  <si>
    <t>闽清县省璜镇敬老院</t>
  </si>
  <si>
    <t>闽清县坂东镇湖头养老院</t>
  </si>
  <si>
    <t>闽清县坂东镇</t>
  </si>
  <si>
    <t>闽清县坂东镇坂中养老院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</si>
</sst>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仿宋"/>
      <family val="3"/>
    </font>
    <font>
      <sz val="14"/>
      <name val="仿宋"/>
      <family val="3"/>
    </font>
    <font>
      <b/>
      <sz val="20"/>
      <name val="仿宋"/>
      <family val="3"/>
    </font>
    <font>
      <sz val="20"/>
      <color indexed="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4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4"/>
      <name val="楷体_GB2312"/>
      <family val="3"/>
    </font>
    <font>
      <sz val="10"/>
      <name val="Arial"/>
      <family val="2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sz val="10"/>
      <name val="宋体"/>
      <family val="0"/>
    </font>
    <font>
      <b/>
      <sz val="14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2" fillId="0" borderId="3" applyNumberFormat="0" applyFill="0" applyAlignment="0" applyProtection="0"/>
    <xf numFmtId="0" fontId="22" fillId="7" borderId="0" applyNumberFormat="0" applyBorder="0" applyAlignment="0" applyProtection="0"/>
    <xf numFmtId="0" fontId="27" fillId="0" borderId="4" applyNumberFormat="0" applyFill="0" applyAlignment="0" applyProtection="0"/>
    <xf numFmtId="0" fontId="22" fillId="3" borderId="0" applyNumberFormat="0" applyBorder="0" applyAlignment="0" applyProtection="0"/>
    <xf numFmtId="0" fontId="25" fillId="2" borderId="5" applyNumberFormat="0" applyAlignment="0" applyProtection="0"/>
    <xf numFmtId="0" fontId="33" fillId="2" borderId="1" applyNumberFormat="0" applyAlignment="0" applyProtection="0"/>
    <xf numFmtId="0" fontId="20" fillId="8" borderId="6" applyNumberFormat="0" applyAlignment="0" applyProtection="0"/>
    <xf numFmtId="0" fontId="19" fillId="9" borderId="0" applyNumberFormat="0" applyBorder="0" applyAlignment="0" applyProtection="0"/>
    <xf numFmtId="0" fontId="22" fillId="10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29" fillId="9" borderId="0" applyNumberFormat="0" applyBorder="0" applyAlignment="0" applyProtection="0"/>
    <xf numFmtId="0" fontId="36" fillId="11" borderId="0" applyNumberFormat="0" applyBorder="0" applyAlignment="0" applyProtection="0"/>
    <xf numFmtId="0" fontId="19" fillId="12" borderId="0" applyNumberFormat="0" applyBorder="0" applyAlignment="0" applyProtection="0"/>
    <xf numFmtId="0" fontId="2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2" fillId="16" borderId="0" applyNumberFormat="0" applyBorder="0" applyAlignment="0" applyProtection="0"/>
    <xf numFmtId="0" fontId="19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4" borderId="0" applyNumberFormat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6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10.00390625" style="49" customWidth="1"/>
    <col min="2" max="2" width="13.00390625" style="49" customWidth="1"/>
    <col min="3" max="3" width="14.125" style="49" customWidth="1"/>
    <col min="4" max="4" width="21.50390625" style="49" customWidth="1"/>
    <col min="5" max="5" width="18.625" style="49" customWidth="1"/>
    <col min="6" max="6" width="9.00390625" style="49" customWidth="1"/>
    <col min="7" max="7" width="17.625" style="49" customWidth="1"/>
    <col min="8" max="8" width="30.00390625" style="49" customWidth="1"/>
    <col min="9" max="9" width="20.375" style="49" customWidth="1"/>
    <col min="10" max="16384" width="9.00390625" style="49" customWidth="1"/>
  </cols>
  <sheetData>
    <row r="1" ht="31.5" customHeight="1"/>
    <row r="2" spans="1:9" ht="48.75" customHeight="1">
      <c r="A2" s="50" t="s">
        <v>0</v>
      </c>
      <c r="B2" s="50"/>
      <c r="C2" s="50"/>
      <c r="D2" s="50"/>
      <c r="E2" s="50"/>
      <c r="G2" s="50" t="s">
        <v>1</v>
      </c>
      <c r="H2" s="50"/>
      <c r="I2" s="50"/>
    </row>
    <row r="3" spans="1:9" ht="34.5" customHeight="1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G3" s="52" t="s">
        <v>7</v>
      </c>
      <c r="H3" s="52" t="s">
        <v>4</v>
      </c>
      <c r="I3" s="52" t="s">
        <v>6</v>
      </c>
    </row>
    <row r="4" spans="1:9" ht="34.5" customHeight="1">
      <c r="A4" s="53">
        <v>1</v>
      </c>
      <c r="B4" s="53" t="s">
        <v>8</v>
      </c>
      <c r="C4" s="53" t="s">
        <v>9</v>
      </c>
      <c r="D4" s="53" t="s">
        <v>10</v>
      </c>
      <c r="E4" s="53" t="s">
        <v>11</v>
      </c>
      <c r="G4" s="54">
        <f ca="1">INDIRECT("B"&amp;RANDBETWEEN(4,12))</f>
        <v>0</v>
      </c>
      <c r="H4" s="54" t="e">
        <f>VLOOKUP($G4,$B$4:$E$11,2,FALSE)</f>
        <v>#N/A</v>
      </c>
      <c r="I4" s="54" t="e">
        <f>VLOOKUP($G4,$B$4:$E$11,4,FALSE)</f>
        <v>#N/A</v>
      </c>
    </row>
    <row r="5" spans="1:9" ht="34.5" customHeight="1">
      <c r="A5" s="53">
        <v>2</v>
      </c>
      <c r="B5" s="53" t="s">
        <v>12</v>
      </c>
      <c r="C5" s="53" t="s">
        <v>9</v>
      </c>
      <c r="D5" s="53" t="s">
        <v>13</v>
      </c>
      <c r="E5" s="53" t="s">
        <v>11</v>
      </c>
      <c r="G5" s="54" t="str">
        <f ca="1">INDIRECT("B"&amp;RANDBETWEEN(4,12))</f>
        <v>江巧玲</v>
      </c>
      <c r="H5" s="54" t="str">
        <f>VLOOKUP($G5,$B$4:$E$11,2,FALSE)</f>
        <v>闽清县民政局</v>
      </c>
      <c r="I5" s="54" t="str">
        <f>VLOOKUP($G5,$B$4:$E$11,4,FALSE)</f>
        <v>闽清县</v>
      </c>
    </row>
    <row r="6" spans="1:9" ht="34.5" customHeight="1">
      <c r="A6" s="53">
        <v>3</v>
      </c>
      <c r="B6" s="53" t="s">
        <v>14</v>
      </c>
      <c r="C6" s="53" t="s">
        <v>9</v>
      </c>
      <c r="D6" s="53" t="s">
        <v>15</v>
      </c>
      <c r="E6" s="53" t="s">
        <v>11</v>
      </c>
      <c r="G6" s="55"/>
      <c r="H6" s="55"/>
      <c r="I6" s="55"/>
    </row>
    <row r="7" spans="1:9" ht="34.5" customHeight="1">
      <c r="A7" s="53">
        <v>4</v>
      </c>
      <c r="B7" s="53" t="s">
        <v>16</v>
      </c>
      <c r="C7" s="53" t="s">
        <v>9</v>
      </c>
      <c r="D7" s="45" t="s">
        <v>17</v>
      </c>
      <c r="E7" s="53" t="s">
        <v>11</v>
      </c>
      <c r="G7" s="55"/>
      <c r="H7" s="56"/>
      <c r="I7" s="56"/>
    </row>
    <row r="8" spans="1:5" ht="34.5" customHeight="1">
      <c r="A8" s="53">
        <v>5</v>
      </c>
      <c r="B8" s="53" t="s">
        <v>18</v>
      </c>
      <c r="C8" s="53" t="s">
        <v>9</v>
      </c>
      <c r="D8" s="53" t="s">
        <v>19</v>
      </c>
      <c r="E8" s="53" t="s">
        <v>11</v>
      </c>
    </row>
    <row r="9" spans="1:5" ht="34.5" customHeight="1">
      <c r="A9" s="53">
        <v>6</v>
      </c>
      <c r="B9" s="53" t="s">
        <v>20</v>
      </c>
      <c r="C9" s="53" t="s">
        <v>9</v>
      </c>
      <c r="D9" s="53" t="s">
        <v>21</v>
      </c>
      <c r="E9" s="53" t="s">
        <v>11</v>
      </c>
    </row>
    <row r="10" spans="1:5" ht="34.5" customHeight="1">
      <c r="A10" s="53">
        <v>7</v>
      </c>
      <c r="B10" s="53" t="s">
        <v>22</v>
      </c>
      <c r="C10" s="53" t="s">
        <v>9</v>
      </c>
      <c r="D10" s="57" t="s">
        <v>23</v>
      </c>
      <c r="E10" s="53" t="s">
        <v>11</v>
      </c>
    </row>
    <row r="11" spans="1:5" ht="37.5" customHeight="1">
      <c r="A11" s="53">
        <v>8</v>
      </c>
      <c r="B11" s="53" t="s">
        <v>24</v>
      </c>
      <c r="C11" s="53" t="s">
        <v>9</v>
      </c>
      <c r="D11" s="53" t="s">
        <v>25</v>
      </c>
      <c r="E11" s="53" t="s">
        <v>11</v>
      </c>
    </row>
    <row r="12" ht="14.25">
      <c r="E12" s="58"/>
    </row>
  </sheetData>
  <sheetProtection/>
  <mergeCells count="2">
    <mergeCell ref="A2:E2"/>
    <mergeCell ref="G2:I2"/>
  </mergeCells>
  <printOptions/>
  <pageMargins left="0.75" right="0.75" top="0.7900000000000001" bottom="0.7900000000000001" header="0.31" footer="0.31"/>
  <pageSetup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47"/>
  <sheetViews>
    <sheetView workbookViewId="0" topLeftCell="A1">
      <pane ySplit="2" topLeftCell="A3" activePane="bottomLeft" state="frozen"/>
      <selection pane="bottomLeft" activeCell="G21" sqref="G21"/>
    </sheetView>
  </sheetViews>
  <sheetFormatPr defaultColWidth="9.00390625" defaultRowHeight="14.25"/>
  <cols>
    <col min="1" max="1" width="7.125" style="37" customWidth="1"/>
    <col min="2" max="2" width="22.25390625" style="37" customWidth="1"/>
    <col min="3" max="3" width="31.75390625" style="37" customWidth="1"/>
    <col min="4" max="4" width="7.625" style="37" customWidth="1"/>
    <col min="5" max="5" width="4.125" style="34" customWidth="1"/>
    <col min="6" max="6" width="33.50390625" style="34" customWidth="1"/>
    <col min="7" max="7" width="38.75390625" style="34" customWidth="1"/>
    <col min="8" max="8" width="18.75390625" style="34" customWidth="1"/>
    <col min="9" max="240" width="9.00390625" style="34" customWidth="1"/>
    <col min="241" max="241" width="9.00390625" style="36" customWidth="1"/>
    <col min="242" max="16384" width="9.00390625" style="38" customWidth="1"/>
  </cols>
  <sheetData>
    <row r="1" spans="1:8" ht="54" customHeight="1">
      <c r="A1" s="39" t="s">
        <v>26</v>
      </c>
      <c r="B1" s="39"/>
      <c r="C1" s="39"/>
      <c r="D1" s="39"/>
      <c r="F1" s="40" t="s">
        <v>27</v>
      </c>
      <c r="G1" s="40"/>
      <c r="H1" s="41"/>
    </row>
    <row r="2" spans="1:7" s="32" customFormat="1" ht="27" customHeight="1">
      <c r="A2" s="42" t="s">
        <v>28</v>
      </c>
      <c r="B2" s="42" t="s">
        <v>29</v>
      </c>
      <c r="C2" s="42" t="s">
        <v>30</v>
      </c>
      <c r="D2" s="43" t="s">
        <v>31</v>
      </c>
      <c r="F2" s="44" t="s">
        <v>29</v>
      </c>
      <c r="G2" s="44" t="s">
        <v>30</v>
      </c>
    </row>
    <row r="3" spans="1:240" s="33" customFormat="1" ht="14.25">
      <c r="A3" s="45">
        <v>1</v>
      </c>
      <c r="B3" s="28" t="s">
        <v>32</v>
      </c>
      <c r="C3" s="28" t="s">
        <v>33</v>
      </c>
      <c r="D3" s="46" t="s">
        <v>34</v>
      </c>
      <c r="E3" s="34"/>
      <c r="F3" s="47" t="str">
        <f ca="1">INDIRECT("B"&amp;RANDBETWEEN(3,46))</f>
        <v>闽清县湖头养老院</v>
      </c>
      <c r="G3" s="47" t="str">
        <f>VLOOKUP($F3,$B$3:$C$45,2,FALSE)</f>
        <v>闽清县坂东镇湖头村紫坂墩１６号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</row>
    <row r="4" spans="1:241" s="34" customFormat="1" ht="14.25">
      <c r="A4" s="45">
        <v>2</v>
      </c>
      <c r="B4" s="28" t="s">
        <v>35</v>
      </c>
      <c r="C4" s="28" t="s">
        <v>36</v>
      </c>
      <c r="D4" s="46" t="s">
        <v>37</v>
      </c>
      <c r="F4" s="47" t="str">
        <f ca="1">INDIRECT("B"&amp;RANDBETWEEN(3,45))</f>
        <v>闽清县梅城镇晨光艺术幼儿园</v>
      </c>
      <c r="G4" s="47" t="str">
        <f>VLOOKUP($F4,$B$3:$C$45,2,FALSE)</f>
        <v>闽清县梅城镇南山里</v>
      </c>
      <c r="IG4" s="36"/>
    </row>
    <row r="5" spans="1:241" s="34" customFormat="1" ht="14.25">
      <c r="A5" s="45">
        <v>3</v>
      </c>
      <c r="B5" s="28" t="s">
        <v>38</v>
      </c>
      <c r="C5" s="28" t="s">
        <v>39</v>
      </c>
      <c r="D5" s="46" t="s">
        <v>40</v>
      </c>
      <c r="F5" s="47"/>
      <c r="G5" s="47"/>
      <c r="IG5" s="36"/>
    </row>
    <row r="6" spans="1:248" s="33" customFormat="1" ht="14.25">
      <c r="A6" s="45">
        <v>4</v>
      </c>
      <c r="B6" s="28" t="s">
        <v>41</v>
      </c>
      <c r="C6" s="28" t="s">
        <v>42</v>
      </c>
      <c r="D6" s="46" t="s">
        <v>43</v>
      </c>
      <c r="E6" s="34"/>
      <c r="F6" s="47"/>
      <c r="G6" s="47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6"/>
      <c r="IH6" s="36"/>
      <c r="II6" s="36"/>
      <c r="IJ6" s="36"/>
      <c r="IK6" s="36"/>
      <c r="IL6" s="36"/>
      <c r="IM6" s="36"/>
      <c r="IN6" s="36"/>
    </row>
    <row r="7" spans="1:248" s="33" customFormat="1" ht="18" customHeight="1">
      <c r="A7" s="45">
        <v>5</v>
      </c>
      <c r="B7" s="28" t="s">
        <v>44</v>
      </c>
      <c r="C7" s="28" t="s">
        <v>45</v>
      </c>
      <c r="D7" s="46" t="s">
        <v>46</v>
      </c>
      <c r="E7" s="34"/>
      <c r="F7" s="47"/>
      <c r="G7" s="47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6"/>
      <c r="IH7" s="36"/>
      <c r="II7" s="36"/>
      <c r="IJ7" s="36"/>
      <c r="IK7" s="36"/>
      <c r="IL7" s="36"/>
      <c r="IM7" s="36"/>
      <c r="IN7" s="36"/>
    </row>
    <row r="8" spans="1:7" ht="14.25">
      <c r="A8" s="45">
        <v>6</v>
      </c>
      <c r="B8" s="28" t="s">
        <v>47</v>
      </c>
      <c r="C8" s="28" t="s">
        <v>48</v>
      </c>
      <c r="D8" s="46" t="s">
        <v>49</v>
      </c>
      <c r="F8" s="47"/>
      <c r="G8" s="47"/>
    </row>
    <row r="9" spans="1:4" ht="14.25">
      <c r="A9" s="45">
        <v>7</v>
      </c>
      <c r="B9" s="28" t="s">
        <v>50</v>
      </c>
      <c r="C9" s="28" t="s">
        <v>51</v>
      </c>
      <c r="D9" s="46" t="s">
        <v>52</v>
      </c>
    </row>
    <row r="10" spans="1:4" s="34" customFormat="1" ht="14.25">
      <c r="A10" s="45">
        <v>8</v>
      </c>
      <c r="B10" s="28" t="s">
        <v>53</v>
      </c>
      <c r="C10" s="28" t="s">
        <v>54</v>
      </c>
      <c r="D10" s="46" t="s">
        <v>55</v>
      </c>
    </row>
    <row r="11" spans="1:4" ht="18" customHeight="1">
      <c r="A11" s="45">
        <v>9</v>
      </c>
      <c r="B11" s="28" t="s">
        <v>56</v>
      </c>
      <c r="C11" s="28" t="s">
        <v>57</v>
      </c>
      <c r="D11" s="46" t="s">
        <v>58</v>
      </c>
    </row>
    <row r="12" spans="1:4" ht="14.25">
      <c r="A12" s="45">
        <v>10</v>
      </c>
      <c r="B12" s="28" t="s">
        <v>59</v>
      </c>
      <c r="C12" s="28" t="s">
        <v>60</v>
      </c>
      <c r="D12" s="46" t="s">
        <v>61</v>
      </c>
    </row>
    <row r="13" spans="1:248" s="33" customFormat="1" ht="14.25">
      <c r="A13" s="45">
        <v>11</v>
      </c>
      <c r="B13" s="28" t="s">
        <v>62</v>
      </c>
      <c r="C13" s="28" t="s">
        <v>63</v>
      </c>
      <c r="D13" s="46" t="s">
        <v>64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6"/>
      <c r="IH13" s="36"/>
      <c r="II13" s="36"/>
      <c r="IJ13" s="36"/>
      <c r="IK13" s="36"/>
      <c r="IL13" s="36"/>
      <c r="IM13" s="36"/>
      <c r="IN13" s="36"/>
    </row>
    <row r="14" spans="1:4" ht="14.25">
      <c r="A14" s="45">
        <v>12</v>
      </c>
      <c r="B14" s="28" t="s">
        <v>65</v>
      </c>
      <c r="C14" s="28" t="s">
        <v>66</v>
      </c>
      <c r="D14" s="46" t="s">
        <v>67</v>
      </c>
    </row>
    <row r="15" spans="1:241" s="34" customFormat="1" ht="14.25">
      <c r="A15" s="45">
        <v>13</v>
      </c>
      <c r="B15" s="28" t="s">
        <v>68</v>
      </c>
      <c r="C15" s="28" t="s">
        <v>69</v>
      </c>
      <c r="D15" s="46" t="s">
        <v>70</v>
      </c>
      <c r="IG15" s="36"/>
    </row>
    <row r="16" spans="1:4" s="34" customFormat="1" ht="14.25">
      <c r="A16" s="45">
        <v>14</v>
      </c>
      <c r="B16" s="28" t="s">
        <v>71</v>
      </c>
      <c r="C16" s="28" t="s">
        <v>72</v>
      </c>
      <c r="D16" s="46" t="s">
        <v>73</v>
      </c>
    </row>
    <row r="17" spans="1:4" s="34" customFormat="1" ht="14.25">
      <c r="A17" s="45">
        <v>15</v>
      </c>
      <c r="B17" s="28" t="s">
        <v>74</v>
      </c>
      <c r="C17" s="28" t="s">
        <v>75</v>
      </c>
      <c r="D17" s="46" t="s">
        <v>76</v>
      </c>
    </row>
    <row r="18" spans="1:241" s="34" customFormat="1" ht="14.25">
      <c r="A18" s="45">
        <v>16</v>
      </c>
      <c r="B18" s="28" t="s">
        <v>77</v>
      </c>
      <c r="C18" s="28" t="s">
        <v>78</v>
      </c>
      <c r="D18" s="46" t="s">
        <v>79</v>
      </c>
      <c r="IG18" s="36"/>
    </row>
    <row r="19" spans="1:241" s="35" customFormat="1" ht="14.25">
      <c r="A19" s="45">
        <v>17</v>
      </c>
      <c r="B19" s="28" t="s">
        <v>80</v>
      </c>
      <c r="C19" s="28" t="s">
        <v>81</v>
      </c>
      <c r="D19" s="46" t="s">
        <v>82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6"/>
    </row>
    <row r="20" spans="1:4" ht="14.25">
      <c r="A20" s="45">
        <v>18</v>
      </c>
      <c r="B20" s="28" t="s">
        <v>83</v>
      </c>
      <c r="C20" s="28" t="s">
        <v>84</v>
      </c>
      <c r="D20" s="46" t="s">
        <v>85</v>
      </c>
    </row>
    <row r="21" spans="1:241" s="35" customFormat="1" ht="14.25">
      <c r="A21" s="45">
        <v>19</v>
      </c>
      <c r="B21" s="28" t="s">
        <v>86</v>
      </c>
      <c r="C21" s="28" t="s">
        <v>87</v>
      </c>
      <c r="D21" s="46" t="s">
        <v>88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6"/>
    </row>
    <row r="22" spans="1:241" s="34" customFormat="1" ht="14.25">
      <c r="A22" s="45">
        <v>20</v>
      </c>
      <c r="B22" s="28" t="s">
        <v>89</v>
      </c>
      <c r="C22" s="28" t="s">
        <v>90</v>
      </c>
      <c r="D22" s="46" t="s">
        <v>91</v>
      </c>
      <c r="IG22" s="36"/>
    </row>
    <row r="23" spans="1:4" ht="14.25">
      <c r="A23" s="45">
        <v>21</v>
      </c>
      <c r="B23" s="28" t="s">
        <v>92</v>
      </c>
      <c r="C23" s="28" t="s">
        <v>93</v>
      </c>
      <c r="D23" s="46" t="s">
        <v>94</v>
      </c>
    </row>
    <row r="24" spans="1:241" s="35" customFormat="1" ht="14.25">
      <c r="A24" s="45">
        <v>22</v>
      </c>
      <c r="B24" s="28" t="s">
        <v>95</v>
      </c>
      <c r="C24" s="28" t="s">
        <v>96</v>
      </c>
      <c r="D24" s="46" t="s">
        <v>97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6"/>
    </row>
    <row r="25" spans="1:4" s="34" customFormat="1" ht="14.25">
      <c r="A25" s="45">
        <v>23</v>
      </c>
      <c r="B25" s="28" t="s">
        <v>98</v>
      </c>
      <c r="C25" s="28" t="s">
        <v>99</v>
      </c>
      <c r="D25" s="46" t="s">
        <v>100</v>
      </c>
    </row>
    <row r="26" spans="1:240" s="35" customFormat="1" ht="14.25">
      <c r="A26" s="45">
        <v>24</v>
      </c>
      <c r="B26" s="28" t="s">
        <v>101</v>
      </c>
      <c r="C26" s="28" t="s">
        <v>102</v>
      </c>
      <c r="D26" s="46" t="s">
        <v>103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</row>
    <row r="27" spans="1:248" s="33" customFormat="1" ht="14.25">
      <c r="A27" s="45">
        <v>25</v>
      </c>
      <c r="B27" s="28" t="s">
        <v>104</v>
      </c>
      <c r="C27" s="28" t="s">
        <v>105</v>
      </c>
      <c r="D27" s="46" t="s">
        <v>106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6"/>
      <c r="IH27" s="36"/>
      <c r="II27" s="36"/>
      <c r="IJ27" s="36"/>
      <c r="IK27" s="36"/>
      <c r="IL27" s="36"/>
      <c r="IM27" s="36"/>
      <c r="IN27" s="36"/>
    </row>
    <row r="28" spans="1:241" s="35" customFormat="1" ht="14.25">
      <c r="A28" s="45">
        <v>26</v>
      </c>
      <c r="B28" s="28" t="s">
        <v>107</v>
      </c>
      <c r="C28" s="28" t="s">
        <v>108</v>
      </c>
      <c r="D28" s="46" t="s">
        <v>109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6"/>
    </row>
    <row r="29" spans="1:4" s="34" customFormat="1" ht="14.25">
      <c r="A29" s="45">
        <v>27</v>
      </c>
      <c r="B29" s="28" t="s">
        <v>110</v>
      </c>
      <c r="C29" s="28" t="s">
        <v>111</v>
      </c>
      <c r="D29" s="46" t="s">
        <v>112</v>
      </c>
    </row>
    <row r="30" spans="1:248" s="33" customFormat="1" ht="14.25">
      <c r="A30" s="45">
        <v>28</v>
      </c>
      <c r="B30" s="28" t="s">
        <v>113</v>
      </c>
      <c r="C30" s="28" t="s">
        <v>114</v>
      </c>
      <c r="D30" s="46" t="s">
        <v>115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6"/>
      <c r="IH30" s="36"/>
      <c r="II30" s="36"/>
      <c r="IJ30" s="36"/>
      <c r="IK30" s="36"/>
      <c r="IL30" s="36"/>
      <c r="IM30" s="36"/>
      <c r="IN30" s="36"/>
    </row>
    <row r="31" spans="1:9" s="35" customFormat="1" ht="14.25">
      <c r="A31" s="45">
        <v>29</v>
      </c>
      <c r="B31" s="28" t="s">
        <v>116</v>
      </c>
      <c r="C31" s="28" t="s">
        <v>117</v>
      </c>
      <c r="D31" s="46" t="s">
        <v>118</v>
      </c>
      <c r="E31" s="34"/>
      <c r="F31" s="34"/>
      <c r="G31" s="34"/>
      <c r="H31" s="34"/>
      <c r="I31" s="34"/>
    </row>
    <row r="32" spans="1:9" s="35" customFormat="1" ht="14.25">
      <c r="A32" s="45">
        <v>30</v>
      </c>
      <c r="B32" s="28" t="s">
        <v>119</v>
      </c>
      <c r="C32" s="28" t="s">
        <v>120</v>
      </c>
      <c r="D32" s="46" t="s">
        <v>121</v>
      </c>
      <c r="E32" s="34"/>
      <c r="F32" s="34"/>
      <c r="G32" s="34"/>
      <c r="H32" s="34"/>
      <c r="I32" s="34"/>
    </row>
    <row r="33" spans="1:240" s="36" customFormat="1" ht="14.25">
      <c r="A33" s="45">
        <v>31</v>
      </c>
      <c r="B33" s="28" t="s">
        <v>122</v>
      </c>
      <c r="C33" s="28" t="s">
        <v>123</v>
      </c>
      <c r="D33" s="46" t="s">
        <v>124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</row>
    <row r="34" spans="1:248" s="33" customFormat="1" ht="24" customHeight="1">
      <c r="A34" s="45">
        <v>32</v>
      </c>
      <c r="B34" s="28" t="s">
        <v>125</v>
      </c>
      <c r="C34" s="28" t="s">
        <v>126</v>
      </c>
      <c r="D34" s="46" t="s">
        <v>55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6"/>
      <c r="IH34" s="36"/>
      <c r="II34" s="36"/>
      <c r="IJ34" s="36"/>
      <c r="IK34" s="36"/>
      <c r="IL34" s="36"/>
      <c r="IM34" s="36"/>
      <c r="IN34" s="36"/>
    </row>
    <row r="35" spans="1:4" ht="14.25">
      <c r="A35" s="45">
        <v>33</v>
      </c>
      <c r="B35" s="28" t="s">
        <v>127</v>
      </c>
      <c r="C35" s="28" t="s">
        <v>128</v>
      </c>
      <c r="D35" s="46" t="s">
        <v>129</v>
      </c>
    </row>
    <row r="36" spans="1:4" ht="14.25">
      <c r="A36" s="45">
        <v>34</v>
      </c>
      <c r="B36" s="28" t="s">
        <v>130</v>
      </c>
      <c r="C36" s="28" t="s">
        <v>131</v>
      </c>
      <c r="D36" s="46" t="s">
        <v>132</v>
      </c>
    </row>
    <row r="37" spans="1:4" ht="14.25">
      <c r="A37" s="45">
        <v>35</v>
      </c>
      <c r="B37" s="28" t="s">
        <v>133</v>
      </c>
      <c r="C37" s="28" t="s">
        <v>134</v>
      </c>
      <c r="D37" s="46" t="s">
        <v>135</v>
      </c>
    </row>
    <row r="38" spans="1:4" ht="14.25">
      <c r="A38" s="45">
        <v>36</v>
      </c>
      <c r="B38" s="28" t="s">
        <v>136</v>
      </c>
      <c r="C38" s="28" t="s">
        <v>137</v>
      </c>
      <c r="D38" s="46" t="s">
        <v>138</v>
      </c>
    </row>
    <row r="39" spans="1:4" ht="14.25">
      <c r="A39" s="45">
        <v>37</v>
      </c>
      <c r="B39" s="28" t="s">
        <v>139</v>
      </c>
      <c r="C39" s="28" t="s">
        <v>140</v>
      </c>
      <c r="D39" s="46" t="s">
        <v>141</v>
      </c>
    </row>
    <row r="40" spans="1:4" ht="14.25">
      <c r="A40" s="45">
        <v>38</v>
      </c>
      <c r="B40" s="28" t="s">
        <v>142</v>
      </c>
      <c r="C40" s="28" t="s">
        <v>143</v>
      </c>
      <c r="D40" s="46" t="s">
        <v>144</v>
      </c>
    </row>
    <row r="41" spans="1:4" ht="14.25">
      <c r="A41" s="45">
        <v>39</v>
      </c>
      <c r="B41" s="28" t="s">
        <v>145</v>
      </c>
      <c r="C41" s="28" t="s">
        <v>146</v>
      </c>
      <c r="D41" s="46" t="s">
        <v>147</v>
      </c>
    </row>
    <row r="42" spans="1:4" ht="14.25">
      <c r="A42" s="45">
        <v>40</v>
      </c>
      <c r="B42" s="28" t="s">
        <v>148</v>
      </c>
      <c r="C42" s="28" t="s">
        <v>149</v>
      </c>
      <c r="D42" s="46" t="s">
        <v>150</v>
      </c>
    </row>
    <row r="43" spans="1:4" ht="14.25">
      <c r="A43" s="45">
        <v>41</v>
      </c>
      <c r="B43" s="28" t="s">
        <v>151</v>
      </c>
      <c r="C43" s="28" t="s">
        <v>152</v>
      </c>
      <c r="D43" s="46" t="s">
        <v>153</v>
      </c>
    </row>
    <row r="44" spans="1:4" ht="14.25">
      <c r="A44" s="45">
        <v>42</v>
      </c>
      <c r="B44" s="28" t="s">
        <v>154</v>
      </c>
      <c r="C44" s="28" t="s">
        <v>155</v>
      </c>
      <c r="D44" s="46" t="s">
        <v>156</v>
      </c>
    </row>
    <row r="45" spans="1:4" ht="14.25">
      <c r="A45" s="45">
        <v>43</v>
      </c>
      <c r="B45" s="28" t="s">
        <v>157</v>
      </c>
      <c r="C45" s="28" t="s">
        <v>158</v>
      </c>
      <c r="D45" s="46" t="s">
        <v>159</v>
      </c>
    </row>
    <row r="46" spans="1:4" ht="14.25">
      <c r="A46" s="45">
        <v>44</v>
      </c>
      <c r="B46" s="28" t="s">
        <v>160</v>
      </c>
      <c r="C46" s="28" t="s">
        <v>161</v>
      </c>
      <c r="D46" s="46" t="s">
        <v>162</v>
      </c>
    </row>
    <row r="47" ht="14.25">
      <c r="B47" s="48"/>
    </row>
  </sheetData>
  <sheetProtection/>
  <autoFilter ref="A2:IF46"/>
  <mergeCells count="2">
    <mergeCell ref="A1:C1"/>
    <mergeCell ref="F1:G1"/>
  </mergeCells>
  <printOptions horizontalCentered="1"/>
  <pageMargins left="0.17" right="0.17" top="0.39" bottom="0.23999999999999996" header="0.51" footer="0.36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9"/>
  <sheetViews>
    <sheetView workbookViewId="0" topLeftCell="A1">
      <pane xSplit="2" ySplit="2" topLeftCell="C39" activePane="bottomRight" state="frozen"/>
      <selection pane="bottomRight" activeCell="B90" sqref="B90"/>
    </sheetView>
  </sheetViews>
  <sheetFormatPr defaultColWidth="9.00390625" defaultRowHeight="14.25"/>
  <cols>
    <col min="1" max="1" width="3.50390625" style="18" customWidth="1"/>
    <col min="2" max="2" width="32.125" style="18" customWidth="1"/>
    <col min="3" max="3" width="21.00390625" style="18" customWidth="1"/>
    <col min="4" max="5" width="19.375" style="18" customWidth="1"/>
    <col min="6" max="6" width="2.25390625" style="19" customWidth="1"/>
    <col min="7" max="7" width="36.50390625" style="19" customWidth="1"/>
    <col min="8" max="8" width="25.75390625" style="19" customWidth="1"/>
    <col min="9" max="9" width="20.625" style="19" customWidth="1"/>
    <col min="10" max="241" width="9.00390625" style="19" customWidth="1"/>
    <col min="242" max="16384" width="9.00390625" style="20" customWidth="1"/>
  </cols>
  <sheetData>
    <row r="1" spans="1:9" ht="29.25" customHeight="1">
      <c r="A1" s="21" t="s">
        <v>163</v>
      </c>
      <c r="B1" s="21"/>
      <c r="C1" s="21"/>
      <c r="D1" s="21"/>
      <c r="E1" s="21"/>
      <c r="G1" s="22" t="s">
        <v>27</v>
      </c>
      <c r="H1" s="22"/>
      <c r="I1" s="21"/>
    </row>
    <row r="2" spans="1:9" s="15" customFormat="1" ht="18" customHeight="1">
      <c r="A2" s="23" t="s">
        <v>28</v>
      </c>
      <c r="B2" s="24" t="s">
        <v>29</v>
      </c>
      <c r="C2" s="24" t="s">
        <v>164</v>
      </c>
      <c r="D2" s="24" t="s">
        <v>165</v>
      </c>
      <c r="E2" s="25" t="s">
        <v>31</v>
      </c>
      <c r="G2" s="26" t="s">
        <v>166</v>
      </c>
      <c r="H2" s="26" t="s">
        <v>164</v>
      </c>
      <c r="I2" s="30" t="s">
        <v>165</v>
      </c>
    </row>
    <row r="3" spans="1:9" ht="18" customHeight="1">
      <c r="A3" s="27">
        <v>1</v>
      </c>
      <c r="B3" s="28" t="s">
        <v>167</v>
      </c>
      <c r="C3" s="28" t="s">
        <v>168</v>
      </c>
      <c r="D3" s="28" t="s">
        <v>169</v>
      </c>
      <c r="E3" s="28" t="s">
        <v>170</v>
      </c>
      <c r="G3" s="29" t="str">
        <f ca="1">INDIRECT("B"&amp;RANDBETWEEN(3,99))</f>
        <v>闽清县东桥镇教育发展促进会</v>
      </c>
      <c r="H3" s="29" t="str">
        <f>VLOOKUP($G3,$B$3:$D$99,2,FALSE)</f>
        <v>福建省福州市闽清县东桥中学内</v>
      </c>
      <c r="I3" s="29" t="str">
        <f>VLOOKUP($G3,$B$3:$D$99,3,FALSE)</f>
        <v>闽清县东桥镇人民政府</v>
      </c>
    </row>
    <row r="4" spans="1:9" ht="18" customHeight="1">
      <c r="A4" s="27">
        <v>2</v>
      </c>
      <c r="B4" s="28" t="s">
        <v>171</v>
      </c>
      <c r="C4" s="28" t="s">
        <v>172</v>
      </c>
      <c r="D4" s="28" t="s">
        <v>173</v>
      </c>
      <c r="E4" s="28" t="s">
        <v>174</v>
      </c>
      <c r="G4" s="29" t="str">
        <f ca="1">INDIRECT("B"&amp;RANDBETWEEN(3,99))</f>
        <v>闽清县老子研究会</v>
      </c>
      <c r="H4" s="29" t="str">
        <f>VLOOKUP($G4,$B$3:$D$99,2,FALSE)</f>
        <v>福建省福州市闽清县梅城镇台山路２９７号</v>
      </c>
      <c r="I4" s="29" t="str">
        <f>VLOOKUP($G4,$B$3:$D$99,3,FALSE)</f>
        <v>闽清县社会科学界联合会</v>
      </c>
    </row>
    <row r="5" spans="1:256" s="16" customFormat="1" ht="18" customHeight="1">
      <c r="A5" s="27">
        <v>3</v>
      </c>
      <c r="B5" s="28" t="s">
        <v>175</v>
      </c>
      <c r="C5" s="28" t="s">
        <v>176</v>
      </c>
      <c r="D5" s="28" t="s">
        <v>177</v>
      </c>
      <c r="E5" s="28" t="s">
        <v>178</v>
      </c>
      <c r="F5" s="19"/>
      <c r="G5" s="29" t="str">
        <f ca="1">INDIRECT("B"&amp;RANDBETWEEN(3,99))</f>
        <v>闽清县海外联谊会</v>
      </c>
      <c r="H5" s="29" t="str">
        <f>VLOOKUP($G5,$B$3:$D$99,2,FALSE)</f>
        <v>福建省福州市闽清县梅城镇西门街４３号</v>
      </c>
      <c r="I5" s="29" t="str">
        <f>VLOOKUP($G5,$B$3:$D$99,3,FALSE)</f>
        <v>中共闽清县委统战部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31"/>
      <c r="IQ5" s="31"/>
      <c r="IR5" s="31"/>
      <c r="IS5" s="31"/>
      <c r="IT5" s="31"/>
      <c r="IU5" s="31"/>
      <c r="IV5" s="31"/>
    </row>
    <row r="6" spans="1:9" ht="18" customHeight="1">
      <c r="A6" s="27">
        <v>4</v>
      </c>
      <c r="B6" s="28" t="s">
        <v>179</v>
      </c>
      <c r="C6" s="28" t="s">
        <v>180</v>
      </c>
      <c r="D6" s="28" t="s">
        <v>181</v>
      </c>
      <c r="E6" s="28" t="s">
        <v>182</v>
      </c>
      <c r="G6" s="29"/>
      <c r="H6" s="29"/>
      <c r="I6" s="29"/>
    </row>
    <row r="7" spans="1:9" ht="18" customHeight="1">
      <c r="A7" s="27">
        <v>5</v>
      </c>
      <c r="B7" s="28" t="s">
        <v>183</v>
      </c>
      <c r="C7" s="28" t="s">
        <v>184</v>
      </c>
      <c r="D7" s="28" t="s">
        <v>169</v>
      </c>
      <c r="E7" s="28" t="s">
        <v>185</v>
      </c>
      <c r="G7" s="29"/>
      <c r="H7" s="29"/>
      <c r="I7" s="29"/>
    </row>
    <row r="8" spans="1:256" s="16" customFormat="1" ht="18" customHeight="1">
      <c r="A8" s="27">
        <v>6</v>
      </c>
      <c r="B8" s="28" t="s">
        <v>186</v>
      </c>
      <c r="C8" s="28" t="s">
        <v>187</v>
      </c>
      <c r="D8" s="28" t="s">
        <v>188</v>
      </c>
      <c r="E8" s="28" t="s">
        <v>189</v>
      </c>
      <c r="F8" s="19"/>
      <c r="G8" s="29"/>
      <c r="H8" s="29"/>
      <c r="I8" s="2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31"/>
      <c r="IQ8" s="31"/>
      <c r="IR8" s="31"/>
      <c r="IS8" s="31"/>
      <c r="IT8" s="31"/>
      <c r="IU8" s="31"/>
      <c r="IV8" s="31"/>
    </row>
    <row r="9" spans="1:256" s="16" customFormat="1" ht="18" customHeight="1">
      <c r="A9" s="27">
        <v>7</v>
      </c>
      <c r="B9" s="28" t="s">
        <v>190</v>
      </c>
      <c r="C9" s="28" t="s">
        <v>191</v>
      </c>
      <c r="D9" s="28" t="s">
        <v>169</v>
      </c>
      <c r="E9" s="28" t="s">
        <v>192</v>
      </c>
      <c r="F9" s="19"/>
      <c r="G9" s="29"/>
      <c r="H9" s="29"/>
      <c r="I9" s="2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31"/>
      <c r="IQ9" s="31"/>
      <c r="IR9" s="31"/>
      <c r="IS9" s="31"/>
      <c r="IT9" s="31"/>
      <c r="IU9" s="31"/>
      <c r="IV9" s="31"/>
    </row>
    <row r="10" spans="1:9" ht="18" customHeight="1">
      <c r="A10" s="27">
        <v>8</v>
      </c>
      <c r="B10" s="28" t="s">
        <v>193</v>
      </c>
      <c r="C10" s="28" t="s">
        <v>194</v>
      </c>
      <c r="D10" s="28" t="s">
        <v>173</v>
      </c>
      <c r="E10" s="28" t="s">
        <v>195</v>
      </c>
      <c r="G10" s="29"/>
      <c r="H10" s="29"/>
      <c r="I10" s="29"/>
    </row>
    <row r="11" spans="1:9" ht="18" customHeight="1">
      <c r="A11" s="27">
        <v>9</v>
      </c>
      <c r="B11" s="28" t="s">
        <v>196</v>
      </c>
      <c r="C11" s="28" t="s">
        <v>197</v>
      </c>
      <c r="D11" s="28" t="s">
        <v>173</v>
      </c>
      <c r="E11" s="28" t="s">
        <v>198</v>
      </c>
      <c r="G11" s="29"/>
      <c r="H11" s="29"/>
      <c r="I11" s="29"/>
    </row>
    <row r="12" spans="1:5" ht="18" customHeight="1">
      <c r="A12" s="27">
        <v>10</v>
      </c>
      <c r="B12" s="28" t="s">
        <v>199</v>
      </c>
      <c r="C12" s="28" t="s">
        <v>200</v>
      </c>
      <c r="D12" s="28" t="s">
        <v>169</v>
      </c>
      <c r="E12" s="28" t="s">
        <v>201</v>
      </c>
    </row>
    <row r="13" spans="1:5" ht="18" customHeight="1">
      <c r="A13" s="27">
        <v>11</v>
      </c>
      <c r="B13" s="28" t="s">
        <v>202</v>
      </c>
      <c r="C13" s="28" t="s">
        <v>203</v>
      </c>
      <c r="D13" s="28" t="s">
        <v>204</v>
      </c>
      <c r="E13" s="28" t="s">
        <v>205</v>
      </c>
    </row>
    <row r="14" spans="1:5" ht="18" customHeight="1">
      <c r="A14" s="27">
        <v>12</v>
      </c>
      <c r="B14" s="28" t="s">
        <v>206</v>
      </c>
      <c r="C14" s="28" t="s">
        <v>207</v>
      </c>
      <c r="D14" s="28" t="s">
        <v>208</v>
      </c>
      <c r="E14" s="28" t="s">
        <v>209</v>
      </c>
    </row>
    <row r="15" spans="1:256" s="16" customFormat="1" ht="18" customHeight="1">
      <c r="A15" s="27">
        <v>13</v>
      </c>
      <c r="B15" s="28" t="s">
        <v>210</v>
      </c>
      <c r="C15" s="28" t="s">
        <v>211</v>
      </c>
      <c r="D15" s="28" t="s">
        <v>212</v>
      </c>
      <c r="E15" s="28" t="s">
        <v>213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31"/>
      <c r="IQ15" s="31"/>
      <c r="IR15" s="31"/>
      <c r="IS15" s="31"/>
      <c r="IT15" s="31"/>
      <c r="IU15" s="31"/>
      <c r="IV15" s="31"/>
    </row>
    <row r="16" spans="1:5" ht="18" customHeight="1">
      <c r="A16" s="27">
        <v>14</v>
      </c>
      <c r="B16" s="28" t="s">
        <v>214</v>
      </c>
      <c r="C16" s="28" t="s">
        <v>215</v>
      </c>
      <c r="D16" s="28" t="s">
        <v>216</v>
      </c>
      <c r="E16" s="28" t="s">
        <v>217</v>
      </c>
    </row>
    <row r="17" spans="1:256" s="16" customFormat="1" ht="18" customHeight="1">
      <c r="A17" s="27">
        <v>15</v>
      </c>
      <c r="B17" s="28" t="s">
        <v>218</v>
      </c>
      <c r="C17" s="28" t="s">
        <v>219</v>
      </c>
      <c r="D17" s="28" t="s">
        <v>169</v>
      </c>
      <c r="E17" s="28" t="s">
        <v>220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31"/>
      <c r="IQ17" s="31"/>
      <c r="IR17" s="31"/>
      <c r="IS17" s="31"/>
      <c r="IT17" s="31"/>
      <c r="IU17" s="31"/>
      <c r="IV17" s="31"/>
    </row>
    <row r="18" spans="1:256" s="16" customFormat="1" ht="18" customHeight="1">
      <c r="A18" s="27">
        <v>16</v>
      </c>
      <c r="B18" s="28" t="s">
        <v>221</v>
      </c>
      <c r="C18" s="28" t="s">
        <v>222</v>
      </c>
      <c r="D18" s="28" t="s">
        <v>177</v>
      </c>
      <c r="E18" s="28" t="s">
        <v>223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31"/>
      <c r="IQ18" s="31"/>
      <c r="IR18" s="31"/>
      <c r="IS18" s="31"/>
      <c r="IT18" s="31"/>
      <c r="IU18" s="31"/>
      <c r="IV18" s="31"/>
    </row>
    <row r="19" spans="1:5" ht="18" customHeight="1">
      <c r="A19" s="27">
        <v>17</v>
      </c>
      <c r="B19" s="28" t="s">
        <v>224</v>
      </c>
      <c r="C19" s="28" t="s">
        <v>225</v>
      </c>
      <c r="D19" s="28" t="s">
        <v>226</v>
      </c>
      <c r="E19" s="28" t="s">
        <v>227</v>
      </c>
    </row>
    <row r="20" spans="1:5" ht="18" customHeight="1">
      <c r="A20" s="27">
        <v>18</v>
      </c>
      <c r="B20" s="28" t="s">
        <v>228</v>
      </c>
      <c r="C20" s="28" t="s">
        <v>229</v>
      </c>
      <c r="D20" s="28" t="s">
        <v>226</v>
      </c>
      <c r="E20" s="28" t="s">
        <v>230</v>
      </c>
    </row>
    <row r="21" spans="1:5" ht="18" customHeight="1">
      <c r="A21" s="27">
        <v>19</v>
      </c>
      <c r="B21" s="28" t="s">
        <v>231</v>
      </c>
      <c r="C21" s="28" t="s">
        <v>232</v>
      </c>
      <c r="D21" s="28" t="s">
        <v>181</v>
      </c>
      <c r="E21" s="28" t="s">
        <v>233</v>
      </c>
    </row>
    <row r="22" spans="1:5" ht="18" customHeight="1">
      <c r="A22" s="27">
        <v>20</v>
      </c>
      <c r="B22" s="28" t="s">
        <v>234</v>
      </c>
      <c r="C22" s="28" t="s">
        <v>235</v>
      </c>
      <c r="D22" s="28" t="s">
        <v>226</v>
      </c>
      <c r="E22" s="28" t="s">
        <v>236</v>
      </c>
    </row>
    <row r="23" spans="1:5" ht="18" customHeight="1">
      <c r="A23" s="27">
        <v>21</v>
      </c>
      <c r="B23" s="28" t="s">
        <v>237</v>
      </c>
      <c r="C23" s="28" t="s">
        <v>238</v>
      </c>
      <c r="D23" s="28" t="s">
        <v>226</v>
      </c>
      <c r="E23" s="28" t="s">
        <v>239</v>
      </c>
    </row>
    <row r="24" spans="1:256" s="16" customFormat="1" ht="18" customHeight="1">
      <c r="A24" s="27">
        <v>22</v>
      </c>
      <c r="B24" s="28" t="s">
        <v>240</v>
      </c>
      <c r="C24" s="28" t="s">
        <v>241</v>
      </c>
      <c r="D24" s="28" t="s">
        <v>242</v>
      </c>
      <c r="E24" s="28" t="s">
        <v>243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31"/>
      <c r="IQ24" s="31"/>
      <c r="IR24" s="31"/>
      <c r="IS24" s="31"/>
      <c r="IT24" s="31"/>
      <c r="IU24" s="31"/>
      <c r="IV24" s="31"/>
    </row>
    <row r="25" spans="1:256" s="16" customFormat="1" ht="18" customHeight="1">
      <c r="A25" s="27">
        <v>23</v>
      </c>
      <c r="B25" s="28" t="s">
        <v>244</v>
      </c>
      <c r="C25" s="28" t="s">
        <v>245</v>
      </c>
      <c r="D25" s="28" t="s">
        <v>226</v>
      </c>
      <c r="E25" s="28" t="s">
        <v>22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31"/>
      <c r="IQ25" s="31"/>
      <c r="IR25" s="31"/>
      <c r="IS25" s="31"/>
      <c r="IT25" s="31"/>
      <c r="IU25" s="31"/>
      <c r="IV25" s="31"/>
    </row>
    <row r="26" spans="1:5" ht="18" customHeight="1">
      <c r="A26" s="27">
        <v>24</v>
      </c>
      <c r="B26" s="28" t="s">
        <v>246</v>
      </c>
      <c r="C26" s="28" t="s">
        <v>247</v>
      </c>
      <c r="D26" s="28" t="s">
        <v>226</v>
      </c>
      <c r="E26" s="28" t="s">
        <v>248</v>
      </c>
    </row>
    <row r="27" spans="1:256" s="16" customFormat="1" ht="18" customHeight="1">
      <c r="A27" s="27">
        <v>25</v>
      </c>
      <c r="B27" s="28" t="s">
        <v>249</v>
      </c>
      <c r="C27" s="28" t="s">
        <v>250</v>
      </c>
      <c r="D27" s="28" t="s">
        <v>251</v>
      </c>
      <c r="E27" s="28" t="s">
        <v>252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31"/>
      <c r="IQ27" s="31"/>
      <c r="IR27" s="31"/>
      <c r="IS27" s="31"/>
      <c r="IT27" s="31"/>
      <c r="IU27" s="31"/>
      <c r="IV27" s="31"/>
    </row>
    <row r="28" spans="1:5" ht="18" customHeight="1">
      <c r="A28" s="27">
        <v>26</v>
      </c>
      <c r="B28" s="28" t="s">
        <v>253</v>
      </c>
      <c r="C28" s="28" t="s">
        <v>254</v>
      </c>
      <c r="D28" s="28" t="s">
        <v>255</v>
      </c>
      <c r="E28" s="28" t="s">
        <v>256</v>
      </c>
    </row>
    <row r="29" spans="1:5" ht="18" customHeight="1">
      <c r="A29" s="27">
        <v>27</v>
      </c>
      <c r="B29" s="28" t="s">
        <v>257</v>
      </c>
      <c r="C29" s="28" t="s">
        <v>258</v>
      </c>
      <c r="D29" s="28" t="s">
        <v>169</v>
      </c>
      <c r="E29" s="28" t="s">
        <v>259</v>
      </c>
    </row>
    <row r="30" spans="1:5" ht="18" customHeight="1">
      <c r="A30" s="27">
        <v>28</v>
      </c>
      <c r="B30" s="28" t="s">
        <v>260</v>
      </c>
      <c r="C30" s="28" t="s">
        <v>261</v>
      </c>
      <c r="D30" s="28" t="s">
        <v>169</v>
      </c>
      <c r="E30" s="28" t="s">
        <v>262</v>
      </c>
    </row>
    <row r="31" spans="1:5" ht="18" customHeight="1">
      <c r="A31" s="27">
        <v>29</v>
      </c>
      <c r="B31" s="28" t="s">
        <v>263</v>
      </c>
      <c r="C31" s="28" t="s">
        <v>264</v>
      </c>
      <c r="D31" s="28" t="s">
        <v>169</v>
      </c>
      <c r="E31" s="28" t="s">
        <v>265</v>
      </c>
    </row>
    <row r="32" spans="1:5" ht="18" customHeight="1">
      <c r="A32" s="27">
        <v>30</v>
      </c>
      <c r="B32" s="28" t="s">
        <v>266</v>
      </c>
      <c r="C32" s="28" t="s">
        <v>267</v>
      </c>
      <c r="D32" s="28" t="s">
        <v>9</v>
      </c>
      <c r="E32" s="28" t="s">
        <v>268</v>
      </c>
    </row>
    <row r="33" spans="1:5" ht="18" customHeight="1">
      <c r="A33" s="27">
        <v>31</v>
      </c>
      <c r="B33" s="28" t="s">
        <v>269</v>
      </c>
      <c r="C33" s="28" t="s">
        <v>270</v>
      </c>
      <c r="D33" s="28" t="s">
        <v>271</v>
      </c>
      <c r="E33" s="28" t="s">
        <v>272</v>
      </c>
    </row>
    <row r="34" spans="1:256" s="16" customFormat="1" ht="18" customHeight="1">
      <c r="A34" s="27">
        <v>32</v>
      </c>
      <c r="B34" s="28" t="s">
        <v>273</v>
      </c>
      <c r="C34" s="28" t="s">
        <v>274</v>
      </c>
      <c r="D34" s="28" t="s">
        <v>275</v>
      </c>
      <c r="E34" s="28" t="s">
        <v>276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31"/>
      <c r="IQ34" s="31"/>
      <c r="IR34" s="31"/>
      <c r="IS34" s="31"/>
      <c r="IT34" s="31"/>
      <c r="IU34" s="31"/>
      <c r="IV34" s="31"/>
    </row>
    <row r="35" spans="1:256" s="17" customFormat="1" ht="18" customHeight="1">
      <c r="A35" s="27">
        <v>33</v>
      </c>
      <c r="B35" s="28" t="s">
        <v>277</v>
      </c>
      <c r="C35" s="28" t="s">
        <v>278</v>
      </c>
      <c r="D35" s="28" t="s">
        <v>169</v>
      </c>
      <c r="E35" s="28" t="s">
        <v>279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5" ht="18" customHeight="1">
      <c r="A36" s="27">
        <v>34</v>
      </c>
      <c r="B36" s="28" t="s">
        <v>280</v>
      </c>
      <c r="C36" s="28" t="s">
        <v>281</v>
      </c>
      <c r="D36" s="28" t="s">
        <v>271</v>
      </c>
      <c r="E36" s="28" t="s">
        <v>282</v>
      </c>
    </row>
    <row r="37" spans="1:5" ht="18" customHeight="1">
      <c r="A37" s="27">
        <v>35</v>
      </c>
      <c r="B37" s="28" t="s">
        <v>283</v>
      </c>
      <c r="C37" s="28" t="s">
        <v>284</v>
      </c>
      <c r="D37" s="28" t="s">
        <v>285</v>
      </c>
      <c r="E37" s="28" t="s">
        <v>286</v>
      </c>
    </row>
    <row r="38" spans="1:5" ht="18" customHeight="1">
      <c r="A38" s="27">
        <v>36</v>
      </c>
      <c r="B38" s="28" t="s">
        <v>287</v>
      </c>
      <c r="C38" s="28" t="s">
        <v>288</v>
      </c>
      <c r="D38" s="28" t="s">
        <v>289</v>
      </c>
      <c r="E38" s="28" t="s">
        <v>290</v>
      </c>
    </row>
    <row r="39" spans="1:5" ht="18" customHeight="1">
      <c r="A39" s="27">
        <v>37</v>
      </c>
      <c r="B39" s="28" t="s">
        <v>291</v>
      </c>
      <c r="C39" s="28" t="s">
        <v>292</v>
      </c>
      <c r="D39" s="28" t="s">
        <v>285</v>
      </c>
      <c r="E39" s="28" t="s">
        <v>293</v>
      </c>
    </row>
    <row r="40" spans="1:5" ht="18" customHeight="1">
      <c r="A40" s="27">
        <v>38</v>
      </c>
      <c r="B40" s="28" t="s">
        <v>294</v>
      </c>
      <c r="C40" s="28" t="s">
        <v>295</v>
      </c>
      <c r="D40" s="28" t="s">
        <v>296</v>
      </c>
      <c r="E40" s="28" t="s">
        <v>297</v>
      </c>
    </row>
    <row r="41" spans="1:256" s="16" customFormat="1" ht="18" customHeight="1">
      <c r="A41" s="27">
        <v>39</v>
      </c>
      <c r="B41" s="28" t="s">
        <v>298</v>
      </c>
      <c r="C41" s="28" t="s">
        <v>299</v>
      </c>
      <c r="D41" s="28" t="s">
        <v>212</v>
      </c>
      <c r="E41" s="28" t="s">
        <v>300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31"/>
      <c r="IQ41" s="31"/>
      <c r="IR41" s="31"/>
      <c r="IS41" s="31"/>
      <c r="IT41" s="31"/>
      <c r="IU41" s="31"/>
      <c r="IV41" s="31"/>
    </row>
    <row r="42" spans="1:5" ht="18" customHeight="1">
      <c r="A42" s="27">
        <v>40</v>
      </c>
      <c r="B42" s="28" t="s">
        <v>301</v>
      </c>
      <c r="C42" s="28" t="s">
        <v>302</v>
      </c>
      <c r="D42" s="28" t="s">
        <v>169</v>
      </c>
      <c r="E42" s="28" t="s">
        <v>303</v>
      </c>
    </row>
    <row r="43" spans="1:5" ht="18" customHeight="1">
      <c r="A43" s="27">
        <v>41</v>
      </c>
      <c r="B43" s="28" t="s">
        <v>304</v>
      </c>
      <c r="C43" s="28" t="s">
        <v>305</v>
      </c>
      <c r="D43" s="28" t="s">
        <v>169</v>
      </c>
      <c r="E43" s="28" t="s">
        <v>306</v>
      </c>
    </row>
    <row r="44" spans="1:256" s="16" customFormat="1" ht="18" customHeight="1">
      <c r="A44" s="27">
        <v>42</v>
      </c>
      <c r="B44" s="28" t="s">
        <v>307</v>
      </c>
      <c r="C44" s="28" t="s">
        <v>308</v>
      </c>
      <c r="D44" s="28" t="s">
        <v>309</v>
      </c>
      <c r="E44" s="28" t="s">
        <v>310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31"/>
      <c r="IQ44" s="31"/>
      <c r="IR44" s="31"/>
      <c r="IS44" s="31"/>
      <c r="IT44" s="31"/>
      <c r="IU44" s="31"/>
      <c r="IV44" s="31"/>
    </row>
    <row r="45" spans="1:256" s="16" customFormat="1" ht="18" customHeight="1">
      <c r="A45" s="27">
        <v>43</v>
      </c>
      <c r="B45" s="28" t="s">
        <v>311</v>
      </c>
      <c r="C45" s="28" t="s">
        <v>312</v>
      </c>
      <c r="D45" s="28" t="s">
        <v>313</v>
      </c>
      <c r="E45" s="28" t="s">
        <v>314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31"/>
      <c r="IQ45" s="31"/>
      <c r="IR45" s="31"/>
      <c r="IS45" s="31"/>
      <c r="IT45" s="31"/>
      <c r="IU45" s="31"/>
      <c r="IV45" s="31"/>
    </row>
    <row r="46" spans="1:5" ht="18" customHeight="1">
      <c r="A46" s="27">
        <v>44</v>
      </c>
      <c r="B46" s="28" t="s">
        <v>315</v>
      </c>
      <c r="C46" s="28" t="s">
        <v>316</v>
      </c>
      <c r="D46" s="28" t="s">
        <v>317</v>
      </c>
      <c r="E46" s="28" t="s">
        <v>318</v>
      </c>
    </row>
    <row r="47" spans="1:5" ht="18" customHeight="1">
      <c r="A47" s="27">
        <v>45</v>
      </c>
      <c r="B47" s="28" t="s">
        <v>319</v>
      </c>
      <c r="C47" s="28" t="s">
        <v>320</v>
      </c>
      <c r="D47" s="28" t="s">
        <v>321</v>
      </c>
      <c r="E47" s="28" t="s">
        <v>322</v>
      </c>
    </row>
    <row r="48" spans="1:5" ht="18" customHeight="1">
      <c r="A48" s="27">
        <v>46</v>
      </c>
      <c r="B48" s="28" t="s">
        <v>323</v>
      </c>
      <c r="C48" s="28" t="s">
        <v>324</v>
      </c>
      <c r="D48" s="28" t="s">
        <v>325</v>
      </c>
      <c r="E48" s="28" t="s">
        <v>326</v>
      </c>
    </row>
    <row r="49" spans="1:256" s="16" customFormat="1" ht="18" customHeight="1">
      <c r="A49" s="27">
        <v>47</v>
      </c>
      <c r="B49" s="28" t="s">
        <v>327</v>
      </c>
      <c r="C49" s="28" t="s">
        <v>328</v>
      </c>
      <c r="D49" s="28" t="s">
        <v>329</v>
      </c>
      <c r="E49" s="28" t="s">
        <v>330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31"/>
      <c r="IQ49" s="31"/>
      <c r="IR49" s="31"/>
      <c r="IS49" s="31"/>
      <c r="IT49" s="31"/>
      <c r="IU49" s="31"/>
      <c r="IV49" s="31"/>
    </row>
    <row r="50" spans="1:5" ht="18" customHeight="1">
      <c r="A50" s="27">
        <v>48</v>
      </c>
      <c r="B50" s="28" t="s">
        <v>331</v>
      </c>
      <c r="C50" s="28" t="s">
        <v>332</v>
      </c>
      <c r="D50" s="28" t="s">
        <v>212</v>
      </c>
      <c r="E50" s="28" t="s">
        <v>333</v>
      </c>
    </row>
    <row r="51" spans="1:256" s="16" customFormat="1" ht="18" customHeight="1">
      <c r="A51" s="27">
        <v>49</v>
      </c>
      <c r="B51" s="28" t="s">
        <v>334</v>
      </c>
      <c r="C51" s="28" t="s">
        <v>335</v>
      </c>
      <c r="D51" s="28" t="s">
        <v>336</v>
      </c>
      <c r="E51" s="28" t="s">
        <v>337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31"/>
      <c r="IQ51" s="31"/>
      <c r="IR51" s="31"/>
      <c r="IS51" s="31"/>
      <c r="IT51" s="31"/>
      <c r="IU51" s="31"/>
      <c r="IV51" s="31"/>
    </row>
    <row r="52" spans="1:5" ht="18" customHeight="1">
      <c r="A52" s="27">
        <v>50</v>
      </c>
      <c r="B52" s="28" t="s">
        <v>338</v>
      </c>
      <c r="C52" s="28" t="s">
        <v>339</v>
      </c>
      <c r="D52" s="28" t="s">
        <v>251</v>
      </c>
      <c r="E52" s="28" t="s">
        <v>340</v>
      </c>
    </row>
    <row r="53" spans="1:5" ht="28.5" customHeight="1">
      <c r="A53" s="27">
        <v>51</v>
      </c>
      <c r="B53" s="28" t="s">
        <v>341</v>
      </c>
      <c r="C53" s="28" t="s">
        <v>342</v>
      </c>
      <c r="D53" s="28" t="s">
        <v>226</v>
      </c>
      <c r="E53" s="28" t="s">
        <v>343</v>
      </c>
    </row>
    <row r="54" spans="1:256" s="16" customFormat="1" ht="18" customHeight="1">
      <c r="A54" s="27">
        <v>52</v>
      </c>
      <c r="B54" s="28" t="s">
        <v>344</v>
      </c>
      <c r="C54" s="28" t="s">
        <v>345</v>
      </c>
      <c r="D54" s="28" t="s">
        <v>226</v>
      </c>
      <c r="E54" s="28" t="s">
        <v>346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31"/>
      <c r="IQ54" s="31"/>
      <c r="IR54" s="31"/>
      <c r="IS54" s="31"/>
      <c r="IT54" s="31"/>
      <c r="IU54" s="31"/>
      <c r="IV54" s="31"/>
    </row>
    <row r="55" spans="1:5" ht="18" customHeight="1">
      <c r="A55" s="27">
        <v>53</v>
      </c>
      <c r="B55" s="28" t="s">
        <v>347</v>
      </c>
      <c r="C55" s="28" t="s">
        <v>348</v>
      </c>
      <c r="D55" s="28" t="s">
        <v>349</v>
      </c>
      <c r="E55" s="28" t="s">
        <v>350</v>
      </c>
    </row>
    <row r="56" spans="1:5" ht="18" customHeight="1">
      <c r="A56" s="27">
        <v>54</v>
      </c>
      <c r="B56" s="28" t="s">
        <v>351</v>
      </c>
      <c r="C56" s="28" t="s">
        <v>352</v>
      </c>
      <c r="D56" s="28" t="s">
        <v>226</v>
      </c>
      <c r="E56" s="28" t="s">
        <v>353</v>
      </c>
    </row>
    <row r="57" spans="1:256" s="16" customFormat="1" ht="18" customHeight="1">
      <c r="A57" s="27">
        <v>55</v>
      </c>
      <c r="B57" s="28" t="s">
        <v>354</v>
      </c>
      <c r="C57" s="28" t="s">
        <v>355</v>
      </c>
      <c r="D57" s="28" t="s">
        <v>173</v>
      </c>
      <c r="E57" s="28" t="s">
        <v>356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31"/>
      <c r="IQ57" s="31"/>
      <c r="IR57" s="31"/>
      <c r="IS57" s="31"/>
      <c r="IT57" s="31"/>
      <c r="IU57" s="31"/>
      <c r="IV57" s="31"/>
    </row>
    <row r="58" spans="1:5" ht="18" customHeight="1">
      <c r="A58" s="27">
        <v>56</v>
      </c>
      <c r="B58" s="28" t="s">
        <v>357</v>
      </c>
      <c r="C58" s="28" t="s">
        <v>358</v>
      </c>
      <c r="D58" s="28" t="s">
        <v>9</v>
      </c>
      <c r="E58" s="28" t="s">
        <v>359</v>
      </c>
    </row>
    <row r="59" spans="1:5" ht="18" customHeight="1">
      <c r="A59" s="27">
        <v>57</v>
      </c>
      <c r="B59" s="28" t="s">
        <v>360</v>
      </c>
      <c r="C59" s="28" t="s">
        <v>361</v>
      </c>
      <c r="D59" s="28" t="s">
        <v>212</v>
      </c>
      <c r="E59" s="28" t="s">
        <v>362</v>
      </c>
    </row>
    <row r="60" spans="1:5" ht="18" customHeight="1">
      <c r="A60" s="27">
        <v>58</v>
      </c>
      <c r="B60" s="28" t="s">
        <v>363</v>
      </c>
      <c r="C60" s="28" t="s">
        <v>364</v>
      </c>
      <c r="D60" s="28" t="s">
        <v>365</v>
      </c>
      <c r="E60" s="28" t="s">
        <v>366</v>
      </c>
    </row>
    <row r="61" spans="1:5" ht="18" customHeight="1">
      <c r="A61" s="27">
        <v>59</v>
      </c>
      <c r="B61" s="28" t="s">
        <v>367</v>
      </c>
      <c r="C61" s="28" t="s">
        <v>358</v>
      </c>
      <c r="D61" s="28" t="s">
        <v>368</v>
      </c>
      <c r="E61" s="28" t="s">
        <v>369</v>
      </c>
    </row>
    <row r="62" spans="1:256" s="17" customFormat="1" ht="18" customHeight="1">
      <c r="A62" s="27">
        <v>60</v>
      </c>
      <c r="B62" s="28" t="s">
        <v>370</v>
      </c>
      <c r="C62" s="28" t="s">
        <v>371</v>
      </c>
      <c r="D62" s="28" t="s">
        <v>372</v>
      </c>
      <c r="E62" s="28" t="s">
        <v>373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5" ht="18" customHeight="1">
      <c r="A63" s="27">
        <v>61</v>
      </c>
      <c r="B63" s="28" t="s">
        <v>374</v>
      </c>
      <c r="C63" s="28" t="s">
        <v>375</v>
      </c>
      <c r="D63" s="28" t="s">
        <v>376</v>
      </c>
      <c r="E63" s="28" t="s">
        <v>377</v>
      </c>
    </row>
    <row r="64" spans="1:256" s="16" customFormat="1" ht="18" customHeight="1">
      <c r="A64" s="27">
        <v>62</v>
      </c>
      <c r="B64" s="28" t="s">
        <v>208</v>
      </c>
      <c r="C64" s="28" t="s">
        <v>378</v>
      </c>
      <c r="D64" s="28" t="s">
        <v>226</v>
      </c>
      <c r="E64" s="28" t="s">
        <v>379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31"/>
      <c r="IQ64" s="31"/>
      <c r="IR64" s="31"/>
      <c r="IS64" s="31"/>
      <c r="IT64" s="31"/>
      <c r="IU64" s="31"/>
      <c r="IV64" s="31"/>
    </row>
    <row r="65" spans="1:5" ht="18" customHeight="1">
      <c r="A65" s="27">
        <v>63</v>
      </c>
      <c r="B65" s="28" t="s">
        <v>380</v>
      </c>
      <c r="C65" s="28" t="s">
        <v>308</v>
      </c>
      <c r="D65" s="28" t="s">
        <v>349</v>
      </c>
      <c r="E65" s="28" t="s">
        <v>381</v>
      </c>
    </row>
    <row r="66" spans="1:5" ht="18" customHeight="1">
      <c r="A66" s="27">
        <v>64</v>
      </c>
      <c r="B66" s="28" t="s">
        <v>382</v>
      </c>
      <c r="C66" s="28" t="s">
        <v>288</v>
      </c>
      <c r="D66" s="28" t="s">
        <v>289</v>
      </c>
      <c r="E66" s="28" t="s">
        <v>383</v>
      </c>
    </row>
    <row r="67" spans="1:5" ht="18" customHeight="1">
      <c r="A67" s="27">
        <v>65</v>
      </c>
      <c r="B67" s="28" t="s">
        <v>384</v>
      </c>
      <c r="C67" s="28" t="s">
        <v>385</v>
      </c>
      <c r="D67" s="28" t="s">
        <v>212</v>
      </c>
      <c r="E67" s="28" t="s">
        <v>386</v>
      </c>
    </row>
    <row r="68" spans="1:5" ht="18" customHeight="1">
      <c r="A68" s="27">
        <v>66</v>
      </c>
      <c r="B68" s="28" t="s">
        <v>387</v>
      </c>
      <c r="C68" s="28" t="s">
        <v>388</v>
      </c>
      <c r="D68" s="28" t="s">
        <v>212</v>
      </c>
      <c r="E68" s="28" t="s">
        <v>389</v>
      </c>
    </row>
    <row r="69" spans="1:5" ht="29.25" customHeight="1">
      <c r="A69" s="27">
        <v>67</v>
      </c>
      <c r="B69" s="28" t="s">
        <v>390</v>
      </c>
      <c r="C69" s="28" t="s">
        <v>391</v>
      </c>
      <c r="D69" s="28" t="s">
        <v>212</v>
      </c>
      <c r="E69" s="28" t="s">
        <v>392</v>
      </c>
    </row>
    <row r="70" spans="1:5" ht="18" customHeight="1">
      <c r="A70" s="27">
        <v>68</v>
      </c>
      <c r="B70" s="28" t="s">
        <v>393</v>
      </c>
      <c r="C70" s="28" t="s">
        <v>394</v>
      </c>
      <c r="D70" s="28" t="s">
        <v>395</v>
      </c>
      <c r="E70" s="28" t="s">
        <v>396</v>
      </c>
    </row>
    <row r="71" spans="1:5" ht="18" customHeight="1">
      <c r="A71" s="27">
        <v>69</v>
      </c>
      <c r="B71" s="28" t="s">
        <v>397</v>
      </c>
      <c r="C71" s="28" t="s">
        <v>398</v>
      </c>
      <c r="D71" s="28" t="s">
        <v>399</v>
      </c>
      <c r="E71" s="28" t="s">
        <v>400</v>
      </c>
    </row>
    <row r="72" spans="1:5" ht="18" customHeight="1">
      <c r="A72" s="27">
        <v>70</v>
      </c>
      <c r="B72" s="28" t="s">
        <v>401</v>
      </c>
      <c r="C72" s="28" t="s">
        <v>402</v>
      </c>
      <c r="D72" s="28" t="s">
        <v>403</v>
      </c>
      <c r="E72" s="28" t="s">
        <v>100</v>
      </c>
    </row>
    <row r="73" spans="1:5" ht="18" customHeight="1">
      <c r="A73" s="27">
        <v>71</v>
      </c>
      <c r="B73" s="28" t="s">
        <v>404</v>
      </c>
      <c r="C73" s="28" t="s">
        <v>405</v>
      </c>
      <c r="D73" s="28" t="s">
        <v>212</v>
      </c>
      <c r="E73" s="28" t="s">
        <v>406</v>
      </c>
    </row>
    <row r="74" spans="1:5" ht="18" customHeight="1">
      <c r="A74" s="27">
        <v>72</v>
      </c>
      <c r="B74" s="28" t="s">
        <v>407</v>
      </c>
      <c r="C74" s="28" t="s">
        <v>408</v>
      </c>
      <c r="D74" s="28" t="s">
        <v>212</v>
      </c>
      <c r="E74" s="28" t="s">
        <v>409</v>
      </c>
    </row>
    <row r="75" spans="1:5" ht="18" customHeight="1">
      <c r="A75" s="27">
        <v>73</v>
      </c>
      <c r="B75" s="28" t="s">
        <v>410</v>
      </c>
      <c r="C75" s="28" t="s">
        <v>411</v>
      </c>
      <c r="D75" s="28" t="s">
        <v>412</v>
      </c>
      <c r="E75" s="28" t="s">
        <v>413</v>
      </c>
    </row>
    <row r="76" spans="1:5" ht="18" customHeight="1">
      <c r="A76" s="27">
        <v>74</v>
      </c>
      <c r="B76" s="28" t="s">
        <v>414</v>
      </c>
      <c r="C76" s="28" t="s">
        <v>415</v>
      </c>
      <c r="D76" s="28" t="s">
        <v>212</v>
      </c>
      <c r="E76" s="28" t="s">
        <v>416</v>
      </c>
    </row>
    <row r="77" spans="1:256" s="16" customFormat="1" ht="18" customHeight="1">
      <c r="A77" s="27">
        <v>75</v>
      </c>
      <c r="B77" s="28" t="s">
        <v>417</v>
      </c>
      <c r="C77" s="28" t="s">
        <v>418</v>
      </c>
      <c r="D77" s="28" t="s">
        <v>226</v>
      </c>
      <c r="E77" s="28" t="s">
        <v>419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31"/>
      <c r="IQ77" s="31"/>
      <c r="IR77" s="31"/>
      <c r="IS77" s="31"/>
      <c r="IT77" s="31"/>
      <c r="IU77" s="31"/>
      <c r="IV77" s="31"/>
    </row>
    <row r="78" spans="1:5" ht="18" customHeight="1">
      <c r="A78" s="27">
        <v>76</v>
      </c>
      <c r="B78" s="28" t="s">
        <v>420</v>
      </c>
      <c r="C78" s="28" t="s">
        <v>421</v>
      </c>
      <c r="D78" s="28" t="s">
        <v>169</v>
      </c>
      <c r="E78" s="28" t="s">
        <v>422</v>
      </c>
    </row>
    <row r="79" spans="1:5" ht="18" customHeight="1">
      <c r="A79" s="27">
        <v>77</v>
      </c>
      <c r="B79" s="28" t="s">
        <v>423</v>
      </c>
      <c r="C79" s="28" t="s">
        <v>424</v>
      </c>
      <c r="D79" s="28" t="s">
        <v>425</v>
      </c>
      <c r="E79" s="28" t="s">
        <v>426</v>
      </c>
    </row>
    <row r="80" spans="1:256" s="17" customFormat="1" ht="18" customHeight="1">
      <c r="A80" s="27">
        <v>78</v>
      </c>
      <c r="B80" s="28" t="s">
        <v>427</v>
      </c>
      <c r="C80" s="28" t="s">
        <v>428</v>
      </c>
      <c r="D80" s="28" t="s">
        <v>429</v>
      </c>
      <c r="E80" s="28" t="s">
        <v>430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5" ht="18" customHeight="1">
      <c r="A81" s="27">
        <v>79</v>
      </c>
      <c r="B81" s="28" t="s">
        <v>431</v>
      </c>
      <c r="C81" s="28" t="s">
        <v>432</v>
      </c>
      <c r="D81" s="28" t="s">
        <v>289</v>
      </c>
      <c r="E81" s="28" t="s">
        <v>433</v>
      </c>
    </row>
    <row r="82" spans="1:256" s="16" customFormat="1" ht="18" customHeight="1">
      <c r="A82" s="27">
        <v>80</v>
      </c>
      <c r="B82" s="28" t="s">
        <v>434</v>
      </c>
      <c r="C82" s="28" t="s">
        <v>435</v>
      </c>
      <c r="D82" s="28" t="s">
        <v>216</v>
      </c>
      <c r="E82" s="28" t="s">
        <v>436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31"/>
      <c r="IQ82" s="31"/>
      <c r="IR82" s="31"/>
      <c r="IS82" s="31"/>
      <c r="IT82" s="31"/>
      <c r="IU82" s="31"/>
      <c r="IV82" s="31"/>
    </row>
    <row r="83" spans="1:5" ht="18" customHeight="1">
      <c r="A83" s="27">
        <v>81</v>
      </c>
      <c r="B83" s="28" t="s">
        <v>437</v>
      </c>
      <c r="C83" s="28" t="s">
        <v>438</v>
      </c>
      <c r="D83" s="28" t="s">
        <v>212</v>
      </c>
      <c r="E83" s="28" t="s">
        <v>439</v>
      </c>
    </row>
    <row r="84" spans="1:5" ht="18" customHeight="1">
      <c r="A84" s="27">
        <v>82</v>
      </c>
      <c r="B84" s="28" t="s">
        <v>440</v>
      </c>
      <c r="C84" s="28" t="s">
        <v>441</v>
      </c>
      <c r="D84" s="28" t="s">
        <v>181</v>
      </c>
      <c r="E84" s="28" t="s">
        <v>442</v>
      </c>
    </row>
    <row r="85" spans="1:5" ht="18" customHeight="1">
      <c r="A85" s="27">
        <v>83</v>
      </c>
      <c r="B85" s="28" t="s">
        <v>443</v>
      </c>
      <c r="C85" s="28" t="s">
        <v>444</v>
      </c>
      <c r="D85" s="28" t="s">
        <v>445</v>
      </c>
      <c r="E85" s="28" t="s">
        <v>446</v>
      </c>
    </row>
    <row r="86" spans="1:256" s="16" customFormat="1" ht="18" customHeight="1">
      <c r="A86" s="27">
        <v>84</v>
      </c>
      <c r="B86" s="28" t="s">
        <v>447</v>
      </c>
      <c r="C86" s="28" t="s">
        <v>448</v>
      </c>
      <c r="D86" s="28" t="s">
        <v>449</v>
      </c>
      <c r="E86" s="28" t="s">
        <v>450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31"/>
      <c r="IQ86" s="31"/>
      <c r="IR86" s="31"/>
      <c r="IS86" s="31"/>
      <c r="IT86" s="31"/>
      <c r="IU86" s="31"/>
      <c r="IV86" s="31"/>
    </row>
    <row r="87" spans="1:256" s="16" customFormat="1" ht="18" customHeight="1">
      <c r="A87" s="27">
        <v>85</v>
      </c>
      <c r="B87" s="28" t="s">
        <v>451</v>
      </c>
      <c r="C87" s="28" t="s">
        <v>452</v>
      </c>
      <c r="D87" s="28" t="s">
        <v>226</v>
      </c>
      <c r="E87" s="28" t="s">
        <v>453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31"/>
      <c r="IQ87" s="31"/>
      <c r="IR87" s="31"/>
      <c r="IS87" s="31"/>
      <c r="IT87" s="31"/>
      <c r="IU87" s="31"/>
      <c r="IV87" s="31"/>
    </row>
    <row r="88" spans="1:5" ht="18" customHeight="1">
      <c r="A88" s="27">
        <v>86</v>
      </c>
      <c r="B88" s="28" t="s">
        <v>454</v>
      </c>
      <c r="C88" s="28" t="s">
        <v>455</v>
      </c>
      <c r="D88" s="28" t="s">
        <v>456</v>
      </c>
      <c r="E88" s="28" t="s">
        <v>457</v>
      </c>
    </row>
    <row r="89" spans="1:256" s="16" customFormat="1" ht="18" customHeight="1">
      <c r="A89" s="27">
        <v>87</v>
      </c>
      <c r="B89" s="28" t="s">
        <v>458</v>
      </c>
      <c r="C89" s="28" t="s">
        <v>459</v>
      </c>
      <c r="D89" s="28" t="s">
        <v>456</v>
      </c>
      <c r="E89" s="28" t="s">
        <v>460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31"/>
      <c r="IQ89" s="31"/>
      <c r="IR89" s="31"/>
      <c r="IS89" s="31"/>
      <c r="IT89" s="31"/>
      <c r="IU89" s="31"/>
      <c r="IV89" s="31"/>
    </row>
    <row r="90" spans="1:256" s="16" customFormat="1" ht="18" customHeight="1">
      <c r="A90" s="27">
        <v>88</v>
      </c>
      <c r="B90" s="28" t="s">
        <v>461</v>
      </c>
      <c r="C90" s="28" t="s">
        <v>462</v>
      </c>
      <c r="D90" s="28" t="s">
        <v>212</v>
      </c>
      <c r="E90" s="28" t="s">
        <v>463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31"/>
      <c r="IQ90" s="31"/>
      <c r="IR90" s="31"/>
      <c r="IS90" s="31"/>
      <c r="IT90" s="31"/>
      <c r="IU90" s="31"/>
      <c r="IV90" s="31"/>
    </row>
    <row r="91" spans="1:256" s="16" customFormat="1" ht="18" customHeight="1">
      <c r="A91" s="27">
        <v>89</v>
      </c>
      <c r="B91" s="28" t="s">
        <v>464</v>
      </c>
      <c r="C91" s="28" t="s">
        <v>465</v>
      </c>
      <c r="D91" s="28" t="s">
        <v>285</v>
      </c>
      <c r="E91" s="28" t="s">
        <v>466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31"/>
      <c r="IQ91" s="31"/>
      <c r="IR91" s="31"/>
      <c r="IS91" s="31"/>
      <c r="IT91" s="31"/>
      <c r="IU91" s="31"/>
      <c r="IV91" s="31"/>
    </row>
    <row r="92" spans="1:256" s="16" customFormat="1" ht="18" customHeight="1">
      <c r="A92" s="27">
        <v>90</v>
      </c>
      <c r="B92" s="28" t="s">
        <v>467</v>
      </c>
      <c r="C92" s="28" t="s">
        <v>468</v>
      </c>
      <c r="D92" s="28" t="s">
        <v>469</v>
      </c>
      <c r="E92" s="28" t="s">
        <v>14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31"/>
      <c r="IQ92" s="31"/>
      <c r="IR92" s="31"/>
      <c r="IS92" s="31"/>
      <c r="IT92" s="31"/>
      <c r="IU92" s="31"/>
      <c r="IV92" s="31"/>
    </row>
    <row r="93" spans="1:5" ht="18" customHeight="1">
      <c r="A93" s="27">
        <v>91</v>
      </c>
      <c r="B93" s="28" t="s">
        <v>470</v>
      </c>
      <c r="C93" s="28" t="s">
        <v>471</v>
      </c>
      <c r="D93" s="28" t="s">
        <v>472</v>
      </c>
      <c r="E93" s="28" t="s">
        <v>473</v>
      </c>
    </row>
    <row r="94" spans="1:5" ht="18" customHeight="1">
      <c r="A94" s="27">
        <v>92</v>
      </c>
      <c r="B94" s="28" t="s">
        <v>474</v>
      </c>
      <c r="C94" s="28" t="s">
        <v>475</v>
      </c>
      <c r="D94" s="28" t="s">
        <v>226</v>
      </c>
      <c r="E94" s="28" t="s">
        <v>476</v>
      </c>
    </row>
    <row r="95" spans="1:5" ht="18" customHeight="1">
      <c r="A95" s="27">
        <v>93</v>
      </c>
      <c r="B95" s="28" t="s">
        <v>477</v>
      </c>
      <c r="C95" s="28" t="s">
        <v>478</v>
      </c>
      <c r="D95" s="28" t="s">
        <v>226</v>
      </c>
      <c r="E95" s="28" t="s">
        <v>479</v>
      </c>
    </row>
    <row r="96" spans="1:5" ht="18" customHeight="1">
      <c r="A96" s="27">
        <v>94</v>
      </c>
      <c r="B96" s="28" t="s">
        <v>480</v>
      </c>
      <c r="C96" s="28" t="s">
        <v>481</v>
      </c>
      <c r="D96" s="28" t="s">
        <v>482</v>
      </c>
      <c r="E96" s="28" t="s">
        <v>483</v>
      </c>
    </row>
    <row r="97" spans="1:5" ht="18" customHeight="1">
      <c r="A97" s="27">
        <v>95</v>
      </c>
      <c r="B97" s="28" t="s">
        <v>484</v>
      </c>
      <c r="C97" s="28" t="s">
        <v>485</v>
      </c>
      <c r="D97" s="28" t="s">
        <v>395</v>
      </c>
      <c r="E97" s="28" t="s">
        <v>486</v>
      </c>
    </row>
    <row r="98" spans="1:5" ht="18" customHeight="1">
      <c r="A98" s="27">
        <v>96</v>
      </c>
      <c r="B98" s="28" t="s">
        <v>487</v>
      </c>
      <c r="C98" s="28" t="s">
        <v>452</v>
      </c>
      <c r="D98" s="28" t="s">
        <v>488</v>
      </c>
      <c r="E98" s="28" t="s">
        <v>489</v>
      </c>
    </row>
    <row r="99" spans="1:256" s="16" customFormat="1" ht="18" customHeight="1">
      <c r="A99" s="27">
        <v>97</v>
      </c>
      <c r="B99" s="28" t="s">
        <v>490</v>
      </c>
      <c r="C99" s="28" t="s">
        <v>491</v>
      </c>
      <c r="D99" s="28" t="s">
        <v>177</v>
      </c>
      <c r="E99" s="28" t="s">
        <v>492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31"/>
      <c r="IQ99" s="31"/>
      <c r="IR99" s="31"/>
      <c r="IS99" s="31"/>
      <c r="IT99" s="31"/>
      <c r="IU99" s="31"/>
      <c r="IV99" s="31"/>
    </row>
  </sheetData>
  <sheetProtection/>
  <autoFilter ref="A2:IV99"/>
  <mergeCells count="2">
    <mergeCell ref="A1:D1"/>
    <mergeCell ref="G1:I1"/>
  </mergeCells>
  <printOptions/>
  <pageMargins left="0.28" right="0.23999999999999996" top="0.35" bottom="0.51" header="0.39" footer="0.51"/>
  <pageSetup firstPageNumber="1" useFirstPageNumber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4">
      <selection activeCell="B15" sqref="B15"/>
    </sheetView>
  </sheetViews>
  <sheetFormatPr defaultColWidth="9.00390625" defaultRowHeight="14.25"/>
  <cols>
    <col min="1" max="1" width="5.125" style="1" customWidth="1"/>
    <col min="2" max="2" width="22.50390625" style="1" customWidth="1"/>
    <col min="3" max="3" width="10.875" style="1" customWidth="1"/>
    <col min="4" max="4" width="22.25390625" style="1" customWidth="1"/>
    <col min="5" max="5" width="22.00390625" style="1" customWidth="1"/>
    <col min="6" max="6" width="9.00390625" style="1" customWidth="1"/>
    <col min="7" max="7" width="14.00390625" style="1" customWidth="1"/>
    <col min="8" max="8" width="12.75390625" style="1" customWidth="1"/>
    <col min="9" max="9" width="24.875" style="1" customWidth="1"/>
    <col min="10" max="10" width="17.625" style="1" customWidth="1"/>
    <col min="11" max="16384" width="9.00390625" style="1" customWidth="1"/>
  </cols>
  <sheetData>
    <row r="1" spans="1:5" s="1" customFormat="1" ht="24" customHeight="1">
      <c r="A1" s="3"/>
      <c r="B1" s="3"/>
      <c r="C1" s="3"/>
      <c r="D1" s="3"/>
      <c r="E1" s="3"/>
    </row>
    <row r="2" spans="1:10" s="1" customFormat="1" ht="30" customHeight="1">
      <c r="A2" s="4" t="s">
        <v>493</v>
      </c>
      <c r="B2" s="4"/>
      <c r="C2" s="4"/>
      <c r="D2" s="4"/>
      <c r="E2" s="4"/>
      <c r="G2" s="5" t="s">
        <v>27</v>
      </c>
      <c r="H2" s="5"/>
      <c r="I2" s="14"/>
      <c r="J2" s="14"/>
    </row>
    <row r="3" spans="1:5" s="1" customFormat="1" ht="18.75" customHeight="1">
      <c r="A3" s="6"/>
      <c r="B3" s="6"/>
      <c r="C3" s="6"/>
      <c r="D3" s="6"/>
      <c r="E3" s="6"/>
    </row>
    <row r="4" spans="1:10" s="2" customFormat="1" ht="34.5" customHeight="1">
      <c r="A4" s="7" t="s">
        <v>2</v>
      </c>
      <c r="B4" s="7" t="s">
        <v>494</v>
      </c>
      <c r="C4" s="7" t="s">
        <v>495</v>
      </c>
      <c r="D4" s="7" t="s">
        <v>496</v>
      </c>
      <c r="E4" s="7" t="s">
        <v>497</v>
      </c>
      <c r="G4" s="8" t="s">
        <v>494</v>
      </c>
      <c r="H4" s="8" t="s">
        <v>495</v>
      </c>
      <c r="I4" s="8" t="s">
        <v>496</v>
      </c>
      <c r="J4" s="8" t="s">
        <v>497</v>
      </c>
    </row>
    <row r="5" spans="1:10" s="1" customFormat="1" ht="31.5" customHeight="1">
      <c r="A5" s="9">
        <v>1</v>
      </c>
      <c r="B5" s="9" t="s">
        <v>498</v>
      </c>
      <c r="C5" s="9">
        <v>22332856</v>
      </c>
      <c r="D5" s="10" t="s">
        <v>499</v>
      </c>
      <c r="E5" s="9" t="s">
        <v>500</v>
      </c>
      <c r="G5" s="11">
        <f ca="1">INDIRECT("B"&amp;RANDBETWEEN(5,17))</f>
        <v>0</v>
      </c>
      <c r="H5" s="11" t="e">
        <f>VLOOKUP($G5,$B$5:$E$16,2,FALSE)</f>
        <v>#N/A</v>
      </c>
      <c r="I5" s="11" t="e">
        <f>VLOOKUP($G5,$B$5:$E$16,3,FALSE)</f>
        <v>#N/A</v>
      </c>
      <c r="J5" s="11" t="e">
        <f>VLOOKUP($G5,$B$5:$E$16,4,FALSE)</f>
        <v>#N/A</v>
      </c>
    </row>
    <row r="6" spans="1:10" ht="24.75" customHeight="1">
      <c r="A6" s="9">
        <v>2</v>
      </c>
      <c r="B6" s="12" t="s">
        <v>501</v>
      </c>
      <c r="C6" s="13">
        <v>13850163078</v>
      </c>
      <c r="D6" s="12" t="s">
        <v>501</v>
      </c>
      <c r="E6" s="9" t="s">
        <v>500</v>
      </c>
      <c r="G6" s="11" t="str">
        <f ca="1">INDIRECT("B"&amp;RANDBETWEEN(5,17))</f>
        <v>闽清县金沙镇敬老院</v>
      </c>
      <c r="H6" s="11">
        <f>VLOOKUP($G6,$B$5:$E$16,2,FALSE)</f>
        <v>15505906199</v>
      </c>
      <c r="I6" s="11" t="str">
        <f>VLOOKUP($G6,$B$5:$E$16,3,FALSE)</f>
        <v>闽清县金沙镇敬老院</v>
      </c>
      <c r="J6" s="11" t="str">
        <f>VLOOKUP($G6,$B$5:$E$16,4,FALSE)</f>
        <v>社会福利和社会事务科</v>
      </c>
    </row>
    <row r="7" spans="1:5" ht="24.75" customHeight="1">
      <c r="A7" s="9">
        <v>3</v>
      </c>
      <c r="B7" s="12" t="s">
        <v>502</v>
      </c>
      <c r="C7" s="13">
        <v>15980157089</v>
      </c>
      <c r="D7" s="12" t="s">
        <v>502</v>
      </c>
      <c r="E7" s="9" t="s">
        <v>500</v>
      </c>
    </row>
    <row r="8" spans="1:5" ht="24.75" customHeight="1">
      <c r="A8" s="9">
        <v>4</v>
      </c>
      <c r="B8" s="12" t="s">
        <v>503</v>
      </c>
      <c r="C8" s="13">
        <v>15880465085</v>
      </c>
      <c r="D8" s="12" t="s">
        <v>503</v>
      </c>
      <c r="E8" s="9" t="s">
        <v>500</v>
      </c>
    </row>
    <row r="9" spans="1:5" ht="24.75" customHeight="1">
      <c r="A9" s="9">
        <v>5</v>
      </c>
      <c r="B9" s="12" t="s">
        <v>504</v>
      </c>
      <c r="C9" s="13">
        <v>15505906199</v>
      </c>
      <c r="D9" s="12" t="s">
        <v>504</v>
      </c>
      <c r="E9" s="9" t="s">
        <v>500</v>
      </c>
    </row>
    <row r="10" spans="1:5" ht="24.75" customHeight="1">
      <c r="A10" s="9">
        <v>6</v>
      </c>
      <c r="B10" s="12" t="s">
        <v>505</v>
      </c>
      <c r="C10" s="13">
        <v>15980164323</v>
      </c>
      <c r="D10" s="12" t="s">
        <v>505</v>
      </c>
      <c r="E10" s="9" t="s">
        <v>500</v>
      </c>
    </row>
    <row r="11" spans="1:5" ht="24.75" customHeight="1">
      <c r="A11" s="9">
        <v>7</v>
      </c>
      <c r="B11" s="12" t="s">
        <v>506</v>
      </c>
      <c r="C11" s="13">
        <v>15505906199</v>
      </c>
      <c r="D11" s="12" t="s">
        <v>506</v>
      </c>
      <c r="E11" s="9" t="s">
        <v>500</v>
      </c>
    </row>
    <row r="12" spans="1:5" ht="24.75" customHeight="1">
      <c r="A12" s="9">
        <v>8</v>
      </c>
      <c r="B12" s="12" t="s">
        <v>507</v>
      </c>
      <c r="C12" s="13">
        <v>13960899705</v>
      </c>
      <c r="D12" s="12" t="s">
        <v>507</v>
      </c>
      <c r="E12" s="9" t="s">
        <v>500</v>
      </c>
    </row>
    <row r="13" spans="1:5" ht="24.75" customHeight="1">
      <c r="A13" s="9">
        <v>9</v>
      </c>
      <c r="B13" s="12" t="s">
        <v>508</v>
      </c>
      <c r="C13" s="13">
        <v>15505906199</v>
      </c>
      <c r="D13" s="12" t="s">
        <v>508</v>
      </c>
      <c r="E13" s="9" t="s">
        <v>500</v>
      </c>
    </row>
    <row r="14" spans="1:5" ht="24.75" customHeight="1">
      <c r="A14" s="9">
        <v>10</v>
      </c>
      <c r="B14" s="12" t="s">
        <v>509</v>
      </c>
      <c r="C14" s="13">
        <v>13799925703</v>
      </c>
      <c r="D14" s="12" t="s">
        <v>510</v>
      </c>
      <c r="E14" s="9" t="s">
        <v>500</v>
      </c>
    </row>
    <row r="15" spans="1:5" ht="24.75" customHeight="1">
      <c r="A15" s="9">
        <v>11</v>
      </c>
      <c r="B15" s="12" t="s">
        <v>511</v>
      </c>
      <c r="C15" s="13">
        <v>13205007106</v>
      </c>
      <c r="D15" s="12" t="s">
        <v>510</v>
      </c>
      <c r="E15" s="9" t="s">
        <v>500</v>
      </c>
    </row>
    <row r="16" spans="1:5" ht="24.75" customHeight="1">
      <c r="A16" s="9"/>
      <c r="B16" s="12"/>
      <c r="C16" s="13"/>
      <c r="D16" s="12"/>
      <c r="E16" s="9"/>
    </row>
  </sheetData>
  <sheetProtection/>
  <mergeCells count="4">
    <mergeCell ref="A1:B1"/>
    <mergeCell ref="A2:E2"/>
    <mergeCell ref="G2:J2"/>
    <mergeCell ref="A3:E3"/>
  </mergeCells>
  <printOptions/>
  <pageMargins left="0.55" right="0.55" top="0.7900000000000001" bottom="0.59" header="0.51" footer="0.31"/>
  <pageSetup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mq2</dc:creator>
  <cp:keywords/>
  <dc:description/>
  <cp:lastModifiedBy>July</cp:lastModifiedBy>
  <cp:lastPrinted>2016-09-15T03:26:17Z</cp:lastPrinted>
  <dcterms:created xsi:type="dcterms:W3CDTF">2016-08-02T09:47:22Z</dcterms:created>
  <dcterms:modified xsi:type="dcterms:W3CDTF">2019-07-30T11:11:09Z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