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隔兜小学挡土墙、道路等附属工程" sheetId="1" r:id="rId1"/>
    <sheet name="Sheet3" sheetId="2" r:id="rId2"/>
  </sheets>
  <definedNames>
    <definedName name="_xlnm.Print_Area" localSheetId="0">'隔兜小学挡土墙、道路等附属工程'!$A$3:$K$20</definedName>
    <definedName name="_xlnm.Print_Titles" localSheetId="0">'隔兜小学挡土墙、道路等附属工程'!$1:$5</definedName>
  </definedNames>
  <calcPr fullCalcOnLoad="1"/>
</workbook>
</file>

<file path=xl/sharedStrings.xml><?xml version="1.0" encoding="utf-8"?>
<sst xmlns="http://schemas.openxmlformats.org/spreadsheetml/2006/main" count="44" uniqueCount="40">
  <si>
    <t>序号</t>
  </si>
  <si>
    <t>工程或费用名称</t>
  </si>
  <si>
    <t>概算金额（万元）</t>
  </si>
  <si>
    <t>技术经济指标</t>
  </si>
  <si>
    <t>备注</t>
  </si>
  <si>
    <t>建筑工程</t>
  </si>
  <si>
    <t>安装工程</t>
  </si>
  <si>
    <t>设备及工器具购置</t>
  </si>
  <si>
    <t>其他费用</t>
  </si>
  <si>
    <t>合计</t>
  </si>
  <si>
    <t>单位</t>
  </si>
  <si>
    <t>数量</t>
  </si>
  <si>
    <t>单位价值（元）</t>
  </si>
  <si>
    <t>一</t>
  </si>
  <si>
    <t>工程费用</t>
  </si>
  <si>
    <t>附属工程</t>
  </si>
  <si>
    <t>㎡</t>
  </si>
  <si>
    <t>工程费用小计</t>
  </si>
  <si>
    <t>二</t>
  </si>
  <si>
    <t>工程建设其他费用</t>
  </si>
  <si>
    <t>建设项目前期工作咨询费</t>
  </si>
  <si>
    <t>环境影响咨询服务费</t>
  </si>
  <si>
    <t>计价格【2002】125号文</t>
  </si>
  <si>
    <t>设计费</t>
  </si>
  <si>
    <t>计价格【2002】10号文</t>
  </si>
  <si>
    <t>建设单位管理费</t>
  </si>
  <si>
    <t>建设工程监理费</t>
  </si>
  <si>
    <t>第一部分工程费用的0.2%</t>
  </si>
  <si>
    <t>审核工程预算（招标控制价或标底）</t>
  </si>
  <si>
    <t>财政部财建【2002】394号文</t>
  </si>
  <si>
    <t>招标代理服务费</t>
  </si>
  <si>
    <t>发改价格【2007】670号</t>
  </si>
  <si>
    <t>工程保险费</t>
  </si>
  <si>
    <t>场地准备及临时设施费</t>
  </si>
  <si>
    <t>计价格【2002】1980号文</t>
  </si>
  <si>
    <t>工程建设其他费用小计</t>
  </si>
  <si>
    <t>建设项目总投资</t>
  </si>
  <si>
    <t>第一、二、三部分合计取5%</t>
  </si>
  <si>
    <t>工程总概算表</t>
  </si>
  <si>
    <t>项目名称：隔兜小学挡土墙、道路等附属工程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</si>
</sst>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5">
    <font>
      <sz val="12"/>
      <name val="宋体"/>
      <family val="0"/>
    </font>
    <font>
      <sz val="11"/>
      <color indexed="8"/>
      <name val="等线"/>
      <family val="0"/>
    </font>
    <font>
      <sz val="12"/>
      <name val="SimSun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8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8" borderId="5" applyNumberFormat="0" applyAlignment="0" applyProtection="0"/>
    <xf numFmtId="0" fontId="20" fillId="15" borderId="6" applyNumberFormat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10" fillId="10" borderId="0" applyNumberFormat="0" applyBorder="0" applyAlignment="0" applyProtection="0"/>
    <xf numFmtId="0" fontId="16" fillId="8" borderId="8" applyNumberFormat="0" applyAlignment="0" applyProtection="0"/>
    <xf numFmtId="0" fontId="9" fillId="3" borderId="5" applyNumberFormat="0" applyAlignment="0" applyProtection="0"/>
    <xf numFmtId="0" fontId="12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0" fillId="5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55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强调文字颜色 4" xfId="22"/>
    <cellStyle name="40% - 强调文字颜色 5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强调文字颜色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5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110" zoomScaleNormal="110" zoomScalePageLayoutView="0" workbookViewId="0" topLeftCell="A1">
      <selection activeCell="D18" sqref="D18"/>
    </sheetView>
  </sheetViews>
  <sheetFormatPr defaultColWidth="9.00390625" defaultRowHeight="27.75" customHeight="1"/>
  <cols>
    <col min="1" max="1" width="5.125" style="1" customWidth="1"/>
    <col min="2" max="2" width="30.75390625" style="3" customWidth="1"/>
    <col min="3" max="3" width="10.50390625" style="4" customWidth="1"/>
    <col min="4" max="4" width="10.00390625" style="1" customWidth="1"/>
    <col min="5" max="5" width="16.875" style="1" customWidth="1"/>
    <col min="6" max="6" width="9.50390625" style="1" customWidth="1"/>
    <col min="7" max="7" width="8.00390625" style="4" customWidth="1"/>
    <col min="8" max="8" width="6.25390625" style="1" customWidth="1"/>
    <col min="9" max="9" width="7.375" style="1" customWidth="1"/>
    <col min="10" max="10" width="9.75390625" style="1" customWidth="1"/>
    <col min="11" max="11" width="7.375" style="3" customWidth="1"/>
    <col min="12" max="12" width="13.125" style="3" customWidth="1"/>
    <col min="13" max="16384" width="9.00390625" style="3" customWidth="1"/>
  </cols>
  <sheetData>
    <row r="1" spans="1:12" ht="27.75" customHeight="1">
      <c r="A1" s="17" t="s">
        <v>38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2"/>
    </row>
    <row r="2" spans="1:13" ht="27" customHeight="1">
      <c r="A2" s="22" t="s">
        <v>39</v>
      </c>
      <c r="B2" s="18"/>
      <c r="C2" s="18"/>
      <c r="D2" s="18"/>
      <c r="E2" s="18"/>
      <c r="F2" s="18"/>
      <c r="G2" s="18"/>
      <c r="H2" s="18"/>
      <c r="I2" s="19"/>
      <c r="J2" s="19"/>
      <c r="K2" s="19"/>
      <c r="L2" s="12"/>
      <c r="M2" s="12"/>
    </row>
    <row r="3" spans="1:11" ht="27.75" customHeight="1">
      <c r="A3" s="21" t="s">
        <v>0</v>
      </c>
      <c r="B3" s="21" t="s">
        <v>1</v>
      </c>
      <c r="C3" s="20" t="s">
        <v>2</v>
      </c>
      <c r="D3" s="21"/>
      <c r="E3" s="21"/>
      <c r="F3" s="21"/>
      <c r="G3" s="21"/>
      <c r="H3" s="21" t="s">
        <v>3</v>
      </c>
      <c r="I3" s="21"/>
      <c r="J3" s="21"/>
      <c r="K3" s="21" t="s">
        <v>4</v>
      </c>
    </row>
    <row r="4" spans="1:11" ht="27.75" customHeight="1">
      <c r="A4" s="21"/>
      <c r="B4" s="21"/>
      <c r="C4" s="5" t="s">
        <v>5</v>
      </c>
      <c r="D4" s="2" t="s">
        <v>6</v>
      </c>
      <c r="E4" s="6" t="s">
        <v>7</v>
      </c>
      <c r="F4" s="6" t="s">
        <v>8</v>
      </c>
      <c r="G4" s="5" t="s">
        <v>9</v>
      </c>
      <c r="H4" s="2" t="s">
        <v>10</v>
      </c>
      <c r="I4" s="2" t="s">
        <v>11</v>
      </c>
      <c r="J4" s="6" t="s">
        <v>12</v>
      </c>
      <c r="K4" s="21"/>
    </row>
    <row r="5" spans="1:11" s="1" customFormat="1" ht="24.75" customHeight="1">
      <c r="A5" s="2">
        <v>1</v>
      </c>
      <c r="B5" s="2">
        <v>2</v>
      </c>
      <c r="C5" s="7">
        <v>3</v>
      </c>
      <c r="D5" s="2">
        <v>4</v>
      </c>
      <c r="E5" s="2">
        <v>5</v>
      </c>
      <c r="F5" s="2">
        <v>6</v>
      </c>
      <c r="G5" s="7">
        <v>7</v>
      </c>
      <c r="H5" s="2">
        <v>8</v>
      </c>
      <c r="I5" s="2">
        <v>9</v>
      </c>
      <c r="J5" s="2">
        <v>10</v>
      </c>
      <c r="K5" s="2">
        <v>11</v>
      </c>
    </row>
    <row r="6" spans="1:11" ht="24.75" customHeight="1">
      <c r="A6" s="2" t="s">
        <v>13</v>
      </c>
      <c r="B6" s="8" t="s">
        <v>14</v>
      </c>
      <c r="C6" s="5"/>
      <c r="D6" s="2"/>
      <c r="E6" s="2"/>
      <c r="F6" s="2"/>
      <c r="G6" s="5"/>
      <c r="H6" s="2"/>
      <c r="I6" s="2"/>
      <c r="J6" s="2"/>
      <c r="K6" s="8"/>
    </row>
    <row r="7" spans="1:11" ht="24.75" customHeight="1">
      <c r="A7" s="2"/>
      <c r="B7" s="9" t="s">
        <v>15</v>
      </c>
      <c r="C7" s="5">
        <v>181.71</v>
      </c>
      <c r="D7" s="2"/>
      <c r="E7" s="2"/>
      <c r="F7" s="2"/>
      <c r="G7" s="5">
        <f>C7</f>
        <v>181.71</v>
      </c>
      <c r="H7" s="10" t="s">
        <v>16</v>
      </c>
      <c r="I7" s="2">
        <v>3244</v>
      </c>
      <c r="J7" s="2">
        <v>560</v>
      </c>
      <c r="K7" s="8"/>
    </row>
    <row r="8" spans="1:12" ht="24.75" customHeight="1">
      <c r="A8" s="2"/>
      <c r="B8" s="11" t="s">
        <v>17</v>
      </c>
      <c r="C8" s="5">
        <f>SUM(C7:C7)</f>
        <v>181.71</v>
      </c>
      <c r="D8" s="5"/>
      <c r="E8" s="2"/>
      <c r="F8" s="2"/>
      <c r="G8" s="5">
        <f>C8</f>
        <v>181.71</v>
      </c>
      <c r="H8" s="10" t="s">
        <v>16</v>
      </c>
      <c r="I8" s="2">
        <v>3244</v>
      </c>
      <c r="J8" s="2">
        <v>560</v>
      </c>
      <c r="K8" s="8"/>
      <c r="L8" s="13"/>
    </row>
    <row r="9" spans="1:11" ht="24.75" customHeight="1">
      <c r="A9" s="2" t="s">
        <v>18</v>
      </c>
      <c r="B9" s="11" t="s">
        <v>19</v>
      </c>
      <c r="C9" s="3"/>
      <c r="D9" s="2"/>
      <c r="E9" s="2"/>
      <c r="F9" s="2"/>
      <c r="G9" s="5"/>
      <c r="H9" s="2"/>
      <c r="I9" s="2"/>
      <c r="J9" s="2"/>
      <c r="K9" s="8"/>
    </row>
    <row r="10" spans="1:17" ht="24.75" customHeight="1">
      <c r="A10" s="2">
        <v>1</v>
      </c>
      <c r="B10" s="11" t="s">
        <v>20</v>
      </c>
      <c r="C10" s="5"/>
      <c r="D10" s="2"/>
      <c r="E10" s="2"/>
      <c r="F10" s="5">
        <v>2.2</v>
      </c>
      <c r="G10" s="5">
        <f>F10</f>
        <v>2.2</v>
      </c>
      <c r="H10" s="2"/>
      <c r="I10" s="2"/>
      <c r="J10" s="2"/>
      <c r="K10" s="8"/>
      <c r="M10" s="14">
        <v>0.0037</v>
      </c>
      <c r="N10" s="15">
        <f>G8*M10</f>
        <v>0.672327</v>
      </c>
      <c r="O10" s="14"/>
      <c r="P10" s="14"/>
      <c r="Q10" s="14"/>
    </row>
    <row r="11" spans="1:17" ht="24.75" customHeight="1">
      <c r="A11" s="2">
        <v>2</v>
      </c>
      <c r="B11" s="11" t="s">
        <v>21</v>
      </c>
      <c r="C11" s="5"/>
      <c r="D11" s="2"/>
      <c r="E11" s="2"/>
      <c r="F11" s="5">
        <v>2.93</v>
      </c>
      <c r="G11" s="5">
        <f aca="true" t="shared" si="0" ref="G11:G18">F11</f>
        <v>2.93</v>
      </c>
      <c r="H11" s="2"/>
      <c r="I11" s="2"/>
      <c r="J11" s="2"/>
      <c r="K11" s="8"/>
      <c r="M11" s="14">
        <v>0.0012</v>
      </c>
      <c r="N11" s="15">
        <f>G8*M11</f>
        <v>0.218052</v>
      </c>
      <c r="O11" s="14" t="s">
        <v>22</v>
      </c>
      <c r="P11" s="14"/>
      <c r="Q11" s="14"/>
    </row>
    <row r="12" spans="1:17" ht="24.75" customHeight="1">
      <c r="A12" s="2">
        <v>3</v>
      </c>
      <c r="B12" s="11" t="s">
        <v>23</v>
      </c>
      <c r="C12" s="5"/>
      <c r="D12" s="2"/>
      <c r="E12" s="2"/>
      <c r="F12" s="5">
        <v>8.1</v>
      </c>
      <c r="G12" s="5">
        <f t="shared" si="0"/>
        <v>8.1</v>
      </c>
      <c r="H12" s="2"/>
      <c r="I12" s="2"/>
      <c r="J12" s="2"/>
      <c r="K12" s="8"/>
      <c r="M12" s="14">
        <v>0.0083</v>
      </c>
      <c r="N12" s="15">
        <f>G8*M12</f>
        <v>1.5081930000000001</v>
      </c>
      <c r="O12" s="14" t="s">
        <v>24</v>
      </c>
      <c r="P12" s="14"/>
      <c r="Q12" s="14"/>
    </row>
    <row r="13" spans="1:17" ht="24.75" customHeight="1">
      <c r="A13" s="2">
        <v>4</v>
      </c>
      <c r="B13" s="11" t="s">
        <v>25</v>
      </c>
      <c r="C13" s="5"/>
      <c r="D13" s="2"/>
      <c r="E13" s="2"/>
      <c r="F13" s="5">
        <v>2.4</v>
      </c>
      <c r="G13" s="5">
        <f t="shared" si="0"/>
        <v>2.4</v>
      </c>
      <c r="H13" s="2"/>
      <c r="I13" s="2"/>
      <c r="J13" s="2"/>
      <c r="K13" s="8"/>
      <c r="M13" s="14">
        <v>0.035</v>
      </c>
      <c r="N13" s="15">
        <f>G8*M13</f>
        <v>6.359850000000001</v>
      </c>
      <c r="O13" s="14" t="s">
        <v>24</v>
      </c>
      <c r="P13" s="14"/>
      <c r="Q13" s="14"/>
    </row>
    <row r="14" spans="1:17" ht="24.75" customHeight="1">
      <c r="A14" s="2">
        <v>5</v>
      </c>
      <c r="B14" s="11" t="s">
        <v>26</v>
      </c>
      <c r="C14" s="5"/>
      <c r="D14" s="2"/>
      <c r="E14" s="2"/>
      <c r="F14" s="5">
        <v>4.2</v>
      </c>
      <c r="G14" s="5">
        <f t="shared" si="0"/>
        <v>4.2</v>
      </c>
      <c r="H14" s="2"/>
      <c r="I14" s="2"/>
      <c r="J14" s="2"/>
      <c r="K14" s="8"/>
      <c r="M14" s="14">
        <v>0.0017</v>
      </c>
      <c r="N14" s="15">
        <f>G8*M14</f>
        <v>0.308907</v>
      </c>
      <c r="O14" s="14" t="s">
        <v>27</v>
      </c>
      <c r="P14" s="14"/>
      <c r="Q14" s="14"/>
    </row>
    <row r="15" spans="1:17" ht="24.75" customHeight="1">
      <c r="A15" s="2">
        <v>6</v>
      </c>
      <c r="B15" s="11" t="s">
        <v>28</v>
      </c>
      <c r="C15" s="5"/>
      <c r="D15" s="2"/>
      <c r="E15" s="2"/>
      <c r="F15" s="5">
        <v>2.3</v>
      </c>
      <c r="G15" s="5">
        <f t="shared" si="0"/>
        <v>2.3</v>
      </c>
      <c r="H15" s="2"/>
      <c r="I15" s="2"/>
      <c r="J15" s="2"/>
      <c r="K15" s="8"/>
      <c r="M15" s="14">
        <v>0.0124</v>
      </c>
      <c r="N15" s="15">
        <f>G8*M15</f>
        <v>2.253204</v>
      </c>
      <c r="O15" s="14" t="s">
        <v>29</v>
      </c>
      <c r="P15" s="14"/>
      <c r="Q15" s="14"/>
    </row>
    <row r="16" spans="1:17" ht="24.75" customHeight="1">
      <c r="A16" s="2">
        <v>7</v>
      </c>
      <c r="B16" s="11" t="s">
        <v>30</v>
      </c>
      <c r="C16" s="5"/>
      <c r="D16" s="2"/>
      <c r="E16" s="2"/>
      <c r="F16" s="5">
        <v>1.05</v>
      </c>
      <c r="G16" s="5">
        <f t="shared" si="0"/>
        <v>1.05</v>
      </c>
      <c r="H16" s="2"/>
      <c r="I16" s="2"/>
      <c r="J16" s="2"/>
      <c r="K16" s="8"/>
      <c r="M16" s="14">
        <v>0.0276</v>
      </c>
      <c r="N16" s="15">
        <f>G8*M16</f>
        <v>5.015196</v>
      </c>
      <c r="O16" s="14" t="s">
        <v>31</v>
      </c>
      <c r="P16" s="14"/>
      <c r="Q16" s="14"/>
    </row>
    <row r="17" spans="1:17" ht="24.75" customHeight="1">
      <c r="A17" s="2">
        <v>8</v>
      </c>
      <c r="B17" s="11" t="s">
        <v>32</v>
      </c>
      <c r="C17" s="5"/>
      <c r="D17" s="2"/>
      <c r="E17" s="2"/>
      <c r="F17" s="5">
        <v>2.1</v>
      </c>
      <c r="G17" s="5">
        <f t="shared" si="0"/>
        <v>2.1</v>
      </c>
      <c r="H17" s="2"/>
      <c r="I17" s="2"/>
      <c r="J17" s="2"/>
      <c r="K17" s="8"/>
      <c r="M17" s="14">
        <v>0.0048</v>
      </c>
      <c r="N17" s="15">
        <f>G8*M17</f>
        <v>0.872208</v>
      </c>
      <c r="O17" s="14"/>
      <c r="P17" s="14"/>
      <c r="Q17" s="14"/>
    </row>
    <row r="18" spans="1:17" ht="24.75" customHeight="1">
      <c r="A18" s="2">
        <v>9</v>
      </c>
      <c r="B18" s="11" t="s">
        <v>33</v>
      </c>
      <c r="C18" s="5"/>
      <c r="D18" s="2"/>
      <c r="E18" s="2"/>
      <c r="F18" s="5">
        <v>2.1</v>
      </c>
      <c r="G18" s="5">
        <f t="shared" si="0"/>
        <v>2.1</v>
      </c>
      <c r="H18" s="2"/>
      <c r="I18" s="2"/>
      <c r="J18" s="2"/>
      <c r="K18" s="8"/>
      <c r="M18" s="14">
        <v>0.0064</v>
      </c>
      <c r="N18" s="15">
        <f>G8*M18</f>
        <v>1.1629440000000002</v>
      </c>
      <c r="O18" s="14" t="s">
        <v>34</v>
      </c>
      <c r="P18" s="14"/>
      <c r="Q18" s="14"/>
    </row>
    <row r="19" spans="1:14" ht="24.75" customHeight="1">
      <c r="A19" s="2"/>
      <c r="B19" s="8" t="s">
        <v>35</v>
      </c>
      <c r="C19" s="5"/>
      <c r="D19" s="2"/>
      <c r="E19" s="2"/>
      <c r="F19" s="5">
        <f>SUM(F10:F18)</f>
        <v>27.380000000000006</v>
      </c>
      <c r="G19" s="5">
        <f>SUM(G10:G18)</f>
        <v>27.380000000000006</v>
      </c>
      <c r="H19" s="10" t="s">
        <v>16</v>
      </c>
      <c r="I19" s="2">
        <v>3244</v>
      </c>
      <c r="J19" s="2">
        <v>560</v>
      </c>
      <c r="K19" s="8"/>
      <c r="N19" s="16">
        <f>SUM(N10:N18)</f>
        <v>18.370881</v>
      </c>
    </row>
    <row r="20" spans="1:15" ht="24.75" customHeight="1">
      <c r="A20" s="2"/>
      <c r="B20" s="8" t="s">
        <v>36</v>
      </c>
      <c r="C20" s="5">
        <f>C8</f>
        <v>181.71</v>
      </c>
      <c r="D20" s="5"/>
      <c r="E20" s="5"/>
      <c r="F20" s="5">
        <f>F19</f>
        <v>27.380000000000006</v>
      </c>
      <c r="G20" s="5">
        <f>C20+F20</f>
        <v>209.09</v>
      </c>
      <c r="H20" s="10" t="s">
        <v>16</v>
      </c>
      <c r="I20" s="2">
        <v>3244</v>
      </c>
      <c r="J20" s="2">
        <v>560</v>
      </c>
      <c r="K20" s="8"/>
      <c r="L20" s="16">
        <f>G8+N19</f>
        <v>200.080881</v>
      </c>
      <c r="M20" s="3">
        <v>0.08</v>
      </c>
      <c r="N20" s="16">
        <f>L20*M20</f>
        <v>16.00647048</v>
      </c>
      <c r="O20" s="3" t="s">
        <v>37</v>
      </c>
    </row>
    <row r="22" ht="27.75" customHeight="1">
      <c r="L22" s="16">
        <f>L20+N20</f>
        <v>216.08735148</v>
      </c>
    </row>
  </sheetData>
  <sheetProtection/>
  <mergeCells count="8">
    <mergeCell ref="A1:K1"/>
    <mergeCell ref="A2:H2"/>
    <mergeCell ref="I2:K2"/>
    <mergeCell ref="C3:G3"/>
    <mergeCell ref="H3:J3"/>
    <mergeCell ref="A3:A4"/>
    <mergeCell ref="B3:B4"/>
    <mergeCell ref="K3:K4"/>
  </mergeCells>
  <printOptions/>
  <pageMargins left="0.39" right="0.39" top="0.39" bottom="0.3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2019-03-04T03:09:14Z</cp:lastPrinted>
  <dcterms:created xsi:type="dcterms:W3CDTF">2011-03-19T10:47:56Z</dcterms:created>
  <dcterms:modified xsi:type="dcterms:W3CDTF">2019-03-06T01:19:07Z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