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2" windowHeight="10452" activeTab="0"/>
  </bookViews>
  <sheets>
    <sheet name="2020上报任务" sheetId="1" r:id="rId1"/>
  </sheets>
  <definedNames>
    <definedName name="_xlnm._FilterDatabase" localSheetId="0" hidden="1">'2020上报任务'!$A$3:$J$105</definedName>
    <definedName name="_xlnm.Print_Titles" localSheetId="0">'2020上报任务'!$3:$3</definedName>
  </definedNames>
  <calcPr fullCalcOnLoad="1"/>
</workbook>
</file>

<file path=xl/sharedStrings.xml><?xml version="1.0" encoding="utf-8"?>
<sst xmlns="http://schemas.openxmlformats.org/spreadsheetml/2006/main" count="483" uniqueCount="311">
  <si>
    <t>附件2</t>
  </si>
  <si>
    <t>2020年公租房棚户区改造项目清单</t>
  </si>
  <si>
    <t>序号</t>
  </si>
  <si>
    <t>项目名称</t>
  </si>
  <si>
    <t>县
（市、区）</t>
  </si>
  <si>
    <t>建设地址</t>
  </si>
  <si>
    <t>建设单位</t>
  </si>
  <si>
    <t>项目类别</t>
  </si>
  <si>
    <t>建设规模</t>
  </si>
  <si>
    <t>建设面积</t>
  </si>
  <si>
    <t>总投资（万元）</t>
  </si>
  <si>
    <t>2020年度计划投资</t>
  </si>
  <si>
    <t>合计</t>
  </si>
  <si>
    <t>福州市</t>
  </si>
  <si>
    <t>人民日报福州印务中心及周边旧屋区改造项目</t>
  </si>
  <si>
    <t>鼓楼区</t>
  </si>
  <si>
    <t>鼓屏路以东，湖东路以南</t>
  </si>
  <si>
    <t>市土地发展中心</t>
  </si>
  <si>
    <t>城市棚户区</t>
  </si>
  <si>
    <t>程厝里周边旧屋区改造项目</t>
  </si>
  <si>
    <t>华林路以南、树汤路以西</t>
  </si>
  <si>
    <t>鼓楼区建设投资管理中心</t>
  </si>
  <si>
    <t>湖头街周边地块旧屋区改造项目</t>
  </si>
  <si>
    <t>西洪路以北、湖头街以西</t>
  </si>
  <si>
    <t>西洪路市民政局宿舍周边旧屋区改造项目</t>
  </si>
  <si>
    <t>西洪路以北、光荣路以东</t>
  </si>
  <si>
    <t xml:space="preserve">火巷及一附小周边旧屋区改造项目（二） </t>
  </si>
  <si>
    <t>一附小以西、蒙古营巷以南</t>
  </si>
  <si>
    <t>福州北站改扩建工程安置地C地块（3号楼-6号楼）</t>
  </si>
  <si>
    <t>晋安区</t>
  </si>
  <si>
    <t>东浦路南侧、站西路以西</t>
  </si>
  <si>
    <t>福州市城乡建设发展有限公司</t>
  </si>
  <si>
    <t>新店片区棚户区改造K、I1、I2、I3、J1、J2、J3地块（后山村、涧田村、省农科院）</t>
  </si>
  <si>
    <t>新店镇泉头村农场周边地块</t>
  </si>
  <si>
    <t>新店片区棚户区改造A、B、C、D地块（鹅峰）</t>
  </si>
  <si>
    <t>晋安区新店镇杨亭下鹅峰村、东园村</t>
  </si>
  <si>
    <t>福州北站改扩建工程安置地D1地块（3号楼）</t>
  </si>
  <si>
    <t>华林路西侧、晋安区天溢小区北侧地块</t>
  </si>
  <si>
    <t>福州北站改扩建工程安置地A地块</t>
  </si>
  <si>
    <t>晋安区东浦路南侧、晋安河东段</t>
  </si>
  <si>
    <t>凤翔佳园（3号楼、5-9号楼）</t>
  </si>
  <si>
    <t>晋安区福马路以南、长春路以西</t>
  </si>
  <si>
    <t>景湖佳园（3号楼、5-11号楼）</t>
  </si>
  <si>
    <t>晋安区塔头路以南、龙安路以东</t>
  </si>
  <si>
    <t>红墙新村旧改地块</t>
  </si>
  <si>
    <t>福建省福州市鼓楼区屏东路以西、冶山路以北</t>
  </si>
  <si>
    <t>雁塔旧屋区改造地块</t>
  </si>
  <si>
    <t>台江区</t>
  </si>
  <si>
    <t>该地块位于新港街道雁塔社区，东邻晋安河，西邻六一中路，南邻北光明港路，北邻国货东路</t>
  </si>
  <si>
    <t>福马路以北棚户区改造项目（朏头、上下德片）</t>
  </si>
  <si>
    <t>马尾区</t>
  </si>
  <si>
    <t>福马路以北片区（福马路沿线、上德、下德、朏头）</t>
  </si>
  <si>
    <t>福州经济技术开发区土地发展中心</t>
  </si>
  <si>
    <t>闽清县榕院片区改造（旧气象局附近）</t>
  </si>
  <si>
    <t>闽清县</t>
  </si>
  <si>
    <t>闽清县梅城镇梅溪路</t>
  </si>
  <si>
    <t>闽清县城投公司</t>
  </si>
  <si>
    <t>厦门市</t>
  </si>
  <si>
    <t>祥平保障房地铁社区二期工程</t>
  </si>
  <si>
    <t>厦门市同安区</t>
  </si>
  <si>
    <t>厦门市同安区祥平街道同集路东侧、卿朴路南侧</t>
  </si>
  <si>
    <t>厦门市社会保障性住房建设中心</t>
  </si>
  <si>
    <t>公共租赁住房</t>
  </si>
  <si>
    <t>新店保障房地铁社区林前综合体（A01-03、A07地块）</t>
  </si>
  <si>
    <t>厦门市翔安区</t>
  </si>
  <si>
    <t>厦门市翔安区翔安南路以南，东界路以北，城场路以西</t>
  </si>
  <si>
    <t>新店保障房地铁社区二期工程</t>
  </si>
  <si>
    <t>厦门市翔安区新店镇翔安大道以西、翔安西路以南</t>
  </si>
  <si>
    <t>新阳居住区保障性安居工程二期工程</t>
  </si>
  <si>
    <t>厦门市海沧区</t>
  </si>
  <si>
    <t>厦门市海沧区新阳街道（东孚南路交后祥路西北侧）</t>
  </si>
  <si>
    <t>洋唐居住区三期保障性安居工程</t>
  </si>
  <si>
    <t>厦门市翔安区新店镇翔安南路与洪钟大道交叉处西南侧</t>
  </si>
  <si>
    <t>马銮湾保障房地铁社区二期工程</t>
  </si>
  <si>
    <t>厦门市海沧区东孚西路南侧，西园南路北侧，东瑶西二路东侧，龙窖路西侧。</t>
  </si>
  <si>
    <t>九溪小区保障性安居工程公交首末站项目</t>
  </si>
  <si>
    <t>厦门市翔安区新店镇九溪小区南侧</t>
  </si>
  <si>
    <t>漳州市</t>
  </si>
  <si>
    <t>益民花园安置房二期（29—34#）</t>
  </si>
  <si>
    <t>芗城区</t>
  </si>
  <si>
    <t>漳州市零号路东侧、漳华中路北侧</t>
  </si>
  <si>
    <t>漳州市芗城工业加工区
开发总公司</t>
  </si>
  <si>
    <t>漳华新村安置房</t>
  </si>
  <si>
    <t>位于腾飞路与芝山路交叉口西北角</t>
  </si>
  <si>
    <t>漳州市芗城区城市建设
开发总公司</t>
  </si>
  <si>
    <t>护京花园（坑尾后坑安置房）</t>
  </si>
  <si>
    <t>龙文区</t>
  </si>
  <si>
    <t>龙文北路以东，梧桥中路以北</t>
  </si>
  <si>
    <t>漳州蓝田开发有限公司</t>
  </si>
  <si>
    <t>漳州市龙文区龙祥花园二期项目</t>
  </si>
  <si>
    <t>蓝田开发区</t>
  </si>
  <si>
    <t>漳州市龙文区城市建设开发中心</t>
  </si>
  <si>
    <t>龙海市南太武滨海新城（格林）棚户区改造安置住房项目（二期）</t>
  </si>
  <si>
    <t>龙海市</t>
  </si>
  <si>
    <t>工业路东侧，南太武大道西侧，裕民路北侧</t>
  </si>
  <si>
    <t>龙海市住房和城乡建设局</t>
  </si>
  <si>
    <t>龙海市南太武滨海新城（卓岐）棚户区改造安置住房项目（二期）</t>
  </si>
  <si>
    <t>卓岐路东侧，滨海路西侧，迎宾路南侧，滨湖路北侧</t>
  </si>
  <si>
    <t>圆山新城莲浦片区棚户区(危旧房)改造（2—6#）</t>
  </si>
  <si>
    <t>高新区</t>
  </si>
  <si>
    <t>圆山新城（圆山大道北侧、龙江南路西侧）</t>
  </si>
  <si>
    <t>漳州圆山新城建设有限公司</t>
  </si>
  <si>
    <t>漳浦县大南坂农场垦区危旧房改造</t>
  </si>
  <si>
    <t>漳浦县</t>
  </si>
  <si>
    <t>大南坂农场</t>
  </si>
  <si>
    <t>垦区危房</t>
  </si>
  <si>
    <t>漳浦县玳瑁山茶场垦区危旧房改造</t>
  </si>
  <si>
    <t>场内各作业区</t>
  </si>
  <si>
    <t>玳瑁山茶场</t>
  </si>
  <si>
    <t>漳浦县石古农场垦区危旧房改造</t>
  </si>
  <si>
    <t>石古农场</t>
  </si>
  <si>
    <t>漳浦县万安农场垦区危旧房改造</t>
  </si>
  <si>
    <t>万安农场</t>
  </si>
  <si>
    <t>漳浦县白竹湖农场危房改造</t>
  </si>
  <si>
    <t>白竹湖农场</t>
  </si>
  <si>
    <t>泉州市</t>
  </si>
  <si>
    <t>丰泽区法石片区（城中村）改造项目(2020年续建)</t>
  </si>
  <si>
    <t>市本级</t>
  </si>
  <si>
    <t>丰泽区东海街道法石社区</t>
  </si>
  <si>
    <t>泉州市东海投资管理有限公司</t>
  </si>
  <si>
    <t>泉州市西华洋滞洪片区改造项目</t>
  </si>
  <si>
    <t>丰泽区北峰街道、南安市丰州镇</t>
  </si>
  <si>
    <t>泉州市住宅建设开发有限公司</t>
  </si>
  <si>
    <t>石化工业园区及安全控制区（四期）</t>
  </si>
  <si>
    <t>泉港区</t>
  </si>
  <si>
    <t>石化园区及安全控制区</t>
  </si>
  <si>
    <t>福建省泉港城乡建设开发有限责任公司</t>
  </si>
  <si>
    <t>泉州台商投资区白沙片区棚户区改造项目（一期）（续建）</t>
  </si>
  <si>
    <t>泉州台商投资区</t>
  </si>
  <si>
    <t>北至沙纬1路及滨湖北路，南至沙纬6路，东至沙经1路及滨湖西路，西至海江大道</t>
  </si>
  <si>
    <t>中建（泉州）城市发展有限公司</t>
  </si>
  <si>
    <t>泉州台商投资区白沙片区棚户区改造项目（二期）（续建）</t>
  </si>
  <si>
    <t>北至江城大道，南至沙纬1路、滨湖北路、沙纬6路，东至沙经5路，西至海江大道、沙经1路、滨湖西路</t>
  </si>
  <si>
    <t>惠泉片区改造建设工程项目（一期）</t>
  </si>
  <si>
    <t>惠安县</t>
  </si>
  <si>
    <t>惠安县螺城镇</t>
  </si>
  <si>
    <t>惠安县土地收储中心</t>
  </si>
  <si>
    <t>沼涛实小片区地块二</t>
  </si>
  <si>
    <t>安溪县</t>
  </si>
  <si>
    <t>凤城镇河滨北路小东片区</t>
  </si>
  <si>
    <t>泉州正基房地产开发有限公司</t>
  </si>
  <si>
    <t>榜头片区拆迁改造项目</t>
  </si>
  <si>
    <t>永春县</t>
  </si>
  <si>
    <t>桃城镇榜头社区</t>
  </si>
  <si>
    <t>永春大鹏城建公司</t>
  </si>
  <si>
    <t>馨意小区</t>
  </si>
  <si>
    <t>德化县</t>
  </si>
  <si>
    <t>龙浔镇丁墘村</t>
  </si>
  <si>
    <t>德化县城镇房地产开发公司</t>
  </si>
  <si>
    <t>又一山</t>
  </si>
  <si>
    <t>浔中镇浔中村</t>
  </si>
  <si>
    <t>泉州建坤房地产开发有限公司</t>
  </si>
  <si>
    <t>德化县世科棚户区片区改造项目
（泮山书苑、水岸林邸）</t>
  </si>
  <si>
    <t>浔中镇世科村</t>
  </si>
  <si>
    <t>德化县城市投资建设有限公司</t>
  </si>
  <si>
    <t>莆田市</t>
  </si>
  <si>
    <t>绶溪片区棚改项目</t>
  </si>
  <si>
    <t>莆田市本级</t>
  </si>
  <si>
    <t>莆田市辖区324国道北侧、南侧（学园路北侧、上林村和下店路北侧）</t>
  </si>
  <si>
    <t>莆田市城市园林发展集团有限公司</t>
  </si>
  <si>
    <t>鲤北龙号安置区（1-6#楼）</t>
  </si>
  <si>
    <t>莆田市仙游县</t>
  </si>
  <si>
    <t>仙游县鲤城街道</t>
  </si>
  <si>
    <t>仙游县鲤北投资有限公司</t>
  </si>
  <si>
    <t>仙游县琼峰安置区</t>
  </si>
  <si>
    <t>仙游县盖尾镇</t>
  </si>
  <si>
    <t>仙游县城南新区房地产开发有限公司</t>
  </si>
  <si>
    <t>45000</t>
  </si>
  <si>
    <t>玉湖片区荔浦安置区（2）建设工程（2020年）</t>
  </si>
  <si>
    <t>莆田市荔城区</t>
  </si>
  <si>
    <t>荔城区拱辰街道荔浦村</t>
  </si>
  <si>
    <t>莆田市荔城区荔隆置业有限公司</t>
  </si>
  <si>
    <t>城厢区坂头片区改造项目地块一安置房</t>
  </si>
  <si>
    <t>莆田市城厢区</t>
  </si>
  <si>
    <t>城厢区霞林街道坂头村</t>
  </si>
  <si>
    <t>城厢区经发公司</t>
  </si>
  <si>
    <t>城厢区洋西地块A（2020年度）</t>
  </si>
  <si>
    <t>城厢区龙桥街道洋西村</t>
  </si>
  <si>
    <t>莆田市洋西投资有限公司</t>
  </si>
  <si>
    <t>城厢区顶墩-下黄整村改造（2020年度）</t>
  </si>
  <si>
    <t>城厢区霞林街道顶墩-下黄村</t>
  </si>
  <si>
    <t>城厢区泗华孔里片区改造安置房（2020年度）</t>
  </si>
  <si>
    <t>城厢区龙桥街道泗华村</t>
  </si>
  <si>
    <t>城厢区坂头东片区改造地块二、三、四安置房（2020年度）</t>
  </si>
  <si>
    <t>城厢区月塘南（一期）片区改造安置房（2020年度）</t>
  </si>
  <si>
    <t>城厢区凤凰山街道</t>
  </si>
  <si>
    <t>城厢区万达南片区改造（二期）安置房（2020年度）</t>
  </si>
  <si>
    <t>城厢区霞林街道</t>
  </si>
  <si>
    <t>城厢区城投公司</t>
  </si>
  <si>
    <t>黄霞二期棚改项目（6-13#楼）</t>
  </si>
  <si>
    <t>莆田市涵江区</t>
  </si>
  <si>
    <t>涵江区国欢镇黄霞村</t>
  </si>
  <si>
    <t>莆田市涵江区城市建设投资有限公司</t>
  </si>
  <si>
    <t>秀屿区坝津东津棚户区改造项目</t>
  </si>
  <si>
    <t>莆田市秀屿区</t>
  </si>
  <si>
    <t>秀屿区笏石镇坝津村</t>
  </si>
  <si>
    <t>秀屿区新城建设有限公司</t>
  </si>
  <si>
    <t>三明市</t>
  </si>
  <si>
    <t>梅列区棚户区改造立丰旧厂生活区A地块</t>
  </si>
  <si>
    <t>梅列区</t>
  </si>
  <si>
    <t>三明市梅列区列东街道四路社区</t>
  </si>
  <si>
    <t>福建一建集团有限公司</t>
  </si>
  <si>
    <t>建宁县汽车检验线北侧地块安置房建设项目</t>
  </si>
  <si>
    <t>建宁县</t>
  </si>
  <si>
    <t>建宁县河东汽车检测线北侧地块</t>
  </si>
  <si>
    <t>建宁县城市建设投资经营有限公司</t>
  </si>
  <si>
    <t>南平市</t>
  </si>
  <si>
    <t>南平火柴厂生活区危旧房改造项目</t>
  </si>
  <si>
    <t>延平区</t>
  </si>
  <si>
    <t>延平区西溪路76号</t>
  </si>
  <si>
    <t>延平区国有资产投资经营有限公司</t>
  </si>
  <si>
    <t>童游鹭鸶路居民区
棚改货币化安置项目</t>
  </si>
  <si>
    <t xml:space="preserve"> 建阳区</t>
  </si>
  <si>
    <t>童游街道鹭鸶路</t>
  </si>
  <si>
    <t>南平市建阳区土地收购储备中心</t>
  </si>
  <si>
    <t>北门新村教堂居民区
棚改货币化安置项目</t>
  </si>
  <si>
    <t>潭城街道北门新村（街）</t>
  </si>
  <si>
    <t>邵武市通泰街道下南寮片区棚户区改造(2020年)</t>
  </si>
  <si>
    <t>邵武市</t>
  </si>
  <si>
    <t>通泰街道下南寮村</t>
  </si>
  <si>
    <t>邵武市城南新区古山溪左岸生态城项目经理部</t>
  </si>
  <si>
    <t>顺昌县余坊新城经四路西侧A-16地块项目</t>
  </si>
  <si>
    <t>顺昌县</t>
  </si>
  <si>
    <t>顺昌新城</t>
  </si>
  <si>
    <t>顺昌县富州新区发展建设有限公司</t>
  </si>
  <si>
    <t>顺昌县双溪街道城西村庙前地块安置房（2020年）</t>
  </si>
  <si>
    <t>顺昌县双溪街道城西村</t>
  </si>
  <si>
    <t>顺昌县城西片区棚户区（危旧房）改造（2020年）</t>
  </si>
  <si>
    <t>顺昌县城西片区</t>
  </si>
  <si>
    <t>顺昌县城市投资建设开发有限公司</t>
  </si>
  <si>
    <t>顺昌县城南造纸厂片区棚户区（危房）改造</t>
  </si>
  <si>
    <t>顺昌县双溪街道城南东路</t>
  </si>
  <si>
    <t>浦城县大众影院棚户区改造</t>
  </si>
  <si>
    <t>浦城县</t>
  </si>
  <si>
    <t>大众影院</t>
  </si>
  <si>
    <t>浦城县城市建设开发有限公司</t>
  </si>
  <si>
    <t>光泽县荣辉悦城</t>
  </si>
  <si>
    <t>光泽县</t>
  </si>
  <si>
    <t>华圣澜山南侧</t>
  </si>
  <si>
    <t>光泽县荣辉置业有限公司</t>
  </si>
  <si>
    <t>松溪县武装部至财富天下棚户区改造项目（2020年）</t>
  </si>
  <si>
    <t>松溪</t>
  </si>
  <si>
    <t>松溪县松源街道大街</t>
  </si>
  <si>
    <t>松溪县城市建设综合开发公司</t>
  </si>
  <si>
    <t>政和县农科所棚户区改造</t>
  </si>
  <si>
    <t>政和县</t>
  </si>
  <si>
    <t>金鸡山路129号</t>
  </si>
  <si>
    <t>政和县农业科学研究所</t>
  </si>
  <si>
    <t>邵武吴家塘农场危旧房（垦区）改造项目五期</t>
  </si>
  <si>
    <t>吴家塘镇新镇区</t>
  </si>
  <si>
    <t>邵武市鑫塘建设发展有限公司</t>
  </si>
  <si>
    <t>邵武综合农场茅岗国有垦区危旧房改造项目</t>
  </si>
  <si>
    <t>邵武市张三丰大道茅岗紫金新苑</t>
  </si>
  <si>
    <t>邵武综合农场茅岗垦区危旧房改造项目经理部</t>
  </si>
  <si>
    <t>邵武高峰农场危旧房改造</t>
  </si>
  <si>
    <t>邵武市晒口高峰农场</t>
  </si>
  <si>
    <t>邵武高峰农场</t>
  </si>
  <si>
    <t>武夷山市综合农场危旧房改造</t>
  </si>
  <si>
    <t>武夷山市</t>
  </si>
  <si>
    <t>武夷山市综合农场各自然村</t>
  </si>
  <si>
    <t>武夷山市综合农场</t>
  </si>
  <si>
    <t>浦城县2020年永平农场垦区危房改造项目</t>
  </si>
  <si>
    <t>浦城县永兴镇永平农场管辖区内</t>
  </si>
  <si>
    <t>浦城县永平农场</t>
  </si>
  <si>
    <t>光泽县坪溪农场危旧房改造项目</t>
  </si>
  <si>
    <t>坪溪农场</t>
  </si>
  <si>
    <t>武夷山市星村公共租赁住房</t>
  </si>
  <si>
    <t>武夷山市星村镇洋头山157号隔壁</t>
  </si>
  <si>
    <t>武夷山市星村镇人民政府</t>
  </si>
  <si>
    <t>龙岩市</t>
  </si>
  <si>
    <t>市本级黄邦小区（安置房）（2020）</t>
  </si>
  <si>
    <t>龙腾路西侧</t>
  </si>
  <si>
    <t>龙岩市安居住宅建设有限公司</t>
  </si>
  <si>
    <t>市本级曹溪浮蔡片区棚户区改造项目（2020）</t>
  </si>
  <si>
    <t>曹溪浮蔡村、月山村</t>
  </si>
  <si>
    <t>龙岩铁路建设发展集团有限公司</t>
  </si>
  <si>
    <t>龙岩大洋片区综合改造项目（2020）</t>
  </si>
  <si>
    <t>西陂街道大洋村</t>
  </si>
  <si>
    <t>龙岩市火车站北站房综合枢纽建设开发有限责任公司</t>
  </si>
  <si>
    <t>市本级莲花湖（安置）小区（2020）</t>
  </si>
  <si>
    <t>曹溪街道坪尾村</t>
  </si>
  <si>
    <t>龙岩市莲花湖实业有限公司</t>
  </si>
  <si>
    <t>市本级华龙社区改造（南区）项目（2020）</t>
  </si>
  <si>
    <t>西陂街道华龙社区，犀牛路以西、华莲路以北、漳龙高速公路以东、规划道路以南</t>
  </si>
  <si>
    <t>龙岩市华隆建设有限公司</t>
  </si>
  <si>
    <t>市本级溪连片区棚户区改造项目（2020）</t>
  </si>
  <si>
    <t>东肖镇溪连村</t>
  </si>
  <si>
    <t>龙岩市城市建设投资发展有限公司</t>
  </si>
  <si>
    <t>新罗区苏溪社区棚户区改造D1地块（2020）</t>
  </si>
  <si>
    <t>新罗区</t>
  </si>
  <si>
    <t>华莲路与曹溪路交叉口西南角、石锣石鼓公园北侧</t>
  </si>
  <si>
    <t>福建宇通置业</t>
  </si>
  <si>
    <t>新罗区榕树小区二期（2020）</t>
  </si>
  <si>
    <t>东肖镇福三线以南、龙岩大道以西、龙腾南路以东</t>
  </si>
  <si>
    <t>龙岩东肖城市新区建设发展有限公司</t>
  </si>
  <si>
    <t>新罗区紫阳小区（2020）</t>
  </si>
  <si>
    <t>西陂街道紫阳村，北外环以南、紫阳路以西、腾外路以北地块</t>
  </si>
  <si>
    <t>龙岩市瑞居房地产开发经营有限公司</t>
  </si>
  <si>
    <t>宁德市</t>
  </si>
  <si>
    <t>福安市阳头街道阳上社区栖云路北侧片区棚户区改造项目</t>
  </si>
  <si>
    <t>福安市</t>
  </si>
  <si>
    <t>阳头街道栖云路北侧片区</t>
  </si>
  <si>
    <t>城投公司（安居公司）</t>
  </si>
  <si>
    <t>霞浦县松港街道后港村老旧城区棚户区改造</t>
  </si>
  <si>
    <t>霞浦县</t>
  </si>
  <si>
    <t>松港街道后港村</t>
  </si>
  <si>
    <t>后港村村委会</t>
  </si>
  <si>
    <t>福鼎市梅湾新村公共租赁房5号楼项目</t>
  </si>
  <si>
    <t>福鼎市</t>
  </si>
  <si>
    <t>桐山街道梅湾</t>
  </si>
  <si>
    <t>福鼎市国有资产投资经营有限公司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</si>
</sst>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34"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等线"/>
      <family val="0"/>
    </font>
    <font>
      <sz val="10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u val="single"/>
      <sz val="12"/>
      <color indexed="30"/>
      <name val="宋体"/>
      <family val="0"/>
    </font>
    <font>
      <sz val="11"/>
      <color indexed="16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u val="single"/>
      <sz val="12"/>
      <color indexed="25"/>
      <name val="宋体"/>
      <family val="0"/>
    </font>
    <font>
      <sz val="11"/>
      <color indexed="60"/>
      <name val="等线"/>
      <family val="0"/>
    </font>
    <font>
      <sz val="10"/>
      <name val="Helv"/>
      <family val="2"/>
    </font>
    <font>
      <b/>
      <sz val="11"/>
      <color indexed="63"/>
      <name val="等线"/>
      <family val="0"/>
    </font>
    <font>
      <sz val="18"/>
      <color indexed="54"/>
      <name val="等线 Light"/>
      <family val="0"/>
    </font>
    <font>
      <sz val="11"/>
      <color indexed="53"/>
      <name val="等线"/>
      <family val="0"/>
    </font>
    <font>
      <sz val="9"/>
      <name val="宋体"/>
      <family val="0"/>
    </font>
    <font>
      <sz val="16"/>
      <name val="黑体"/>
      <family val="3"/>
    </font>
    <font>
      <sz val="22"/>
      <color indexed="8"/>
      <name val="方正小标宋简体"/>
      <family val="0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1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3" fillId="0" borderId="0" applyBorder="0">
      <alignment/>
      <protection locked="0"/>
    </xf>
    <xf numFmtId="0" fontId="17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 applyProtection="0">
      <alignment vertical="center"/>
    </xf>
    <xf numFmtId="0" fontId="17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 locked="0"/>
    </xf>
    <xf numFmtId="0" fontId="15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5" applyNumberFormat="0" applyAlignment="0" applyProtection="0"/>
    <xf numFmtId="0" fontId="23" fillId="13" borderId="6" applyNumberFormat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6" fillId="9" borderId="0" applyNumberFormat="0" applyBorder="0" applyAlignment="0" applyProtection="0"/>
    <xf numFmtId="0" fontId="28" fillId="4" borderId="8" applyNumberFormat="0" applyAlignment="0" applyProtection="0"/>
    <xf numFmtId="0" fontId="1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76">
    <xf numFmtId="0" fontId="0" fillId="0" borderId="0" xfId="0" applyAlignment="1" applyProtection="1">
      <alignment vertical="center"/>
      <protection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4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19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50" applyFont="1" applyFill="1" applyBorder="1" applyAlignment="1" applyProtection="1">
      <alignment horizontal="left" vertical="center" wrapText="1"/>
      <protection/>
    </xf>
    <xf numFmtId="0" fontId="4" fillId="0" borderId="10" xfId="49" applyFont="1" applyFill="1" applyBorder="1" applyAlignment="1">
      <alignment horizontal="center" vertical="center" wrapText="1"/>
      <protection/>
    </xf>
    <xf numFmtId="0" fontId="4" fillId="0" borderId="10" xfId="5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>
      <alignment horizontal="center" vertical="center" wrapText="1"/>
    </xf>
    <xf numFmtId="176" fontId="3" fillId="0" borderId="10" xfId="41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1" fillId="19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7" fillId="19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0" fillId="19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>
      <alignment horizontal="center" wrapText="1"/>
    </xf>
    <xf numFmtId="0" fontId="3" fillId="19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9" fillId="19" borderId="10" xfId="0" applyNumberFormat="1" applyFont="1" applyFill="1" applyBorder="1" applyAlignment="1" applyProtection="1">
      <alignment horizontal="center" vertical="center" wrapText="1"/>
      <protection/>
    </xf>
    <xf numFmtId="176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4" borderId="10" xfId="0" applyNumberFormat="1" applyFont="1" applyFill="1" applyBorder="1" applyAlignment="1" applyProtection="1">
      <alignment horizontal="center" vertical="center" wrapText="1"/>
      <protection/>
    </xf>
    <xf numFmtId="176" fontId="8" fillId="4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76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4" borderId="10" xfId="0" applyNumberFormat="1" applyFont="1" applyFill="1" applyBorder="1" applyAlignment="1" applyProtection="1">
      <alignment horizontal="center" vertical="center" wrapText="1"/>
      <protection/>
    </xf>
    <xf numFmtId="176" fontId="8" fillId="4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76" fontId="3" fillId="0" borderId="13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Alignment="1">
      <alignment horizontal="center" vertical="center" wrapText="1"/>
    </xf>
    <xf numFmtId="176" fontId="33" fillId="0" borderId="0" xfId="0" applyNumberFormat="1" applyFont="1" applyFill="1" applyAlignment="1">
      <alignment horizontal="center" vertical="center" wrapText="1"/>
    </xf>
    <xf numFmtId="0" fontId="32" fillId="0" borderId="0" xfId="0" applyNumberFormat="1" applyFont="1" applyFill="1" applyAlignment="1">
      <alignment horizontal="left" vertical="center" wrapText="1"/>
    </xf>
    <xf numFmtId="0" fontId="7" fillId="19" borderId="10" xfId="0" applyNumberFormat="1" applyFont="1" applyFill="1" applyBorder="1" applyAlignment="1">
      <alignment horizontal="center" vertical="center" wrapText="1"/>
    </xf>
    <xf numFmtId="0" fontId="0" fillId="19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19" borderId="10" xfId="0" applyNumberFormat="1" applyFont="1" applyFill="1" applyBorder="1" applyAlignment="1">
      <alignment horizontal="center" vertical="center" wrapText="1"/>
    </xf>
    <xf numFmtId="0" fontId="1" fillId="19" borderId="10" xfId="0" applyNumberFormat="1" applyFont="1" applyFill="1" applyBorder="1" applyAlignment="1">
      <alignment horizontal="center" vertical="center" wrapText="1"/>
    </xf>
    <xf numFmtId="0" fontId="9" fillId="19" borderId="10" xfId="0" applyNumberFormat="1" applyFont="1" applyFill="1" applyBorder="1" applyAlignment="1" applyProtection="1">
      <alignment horizontal="center" vertical="center" wrapText="1"/>
      <protection/>
    </xf>
    <xf numFmtId="0" fontId="3" fillId="19" borderId="10" xfId="0" applyNumberFormat="1" applyFont="1" applyFill="1" applyBorder="1" applyAlignment="1" applyProtection="1">
      <alignment horizontal="center" vertical="center" wrapText="1"/>
      <protection/>
    </xf>
  </cellXfs>
  <cellStyles count="6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 3 6 2 3" xfId="41"/>
    <cellStyle name="常规 12" xfId="42"/>
    <cellStyle name="常规 13" xfId="43"/>
    <cellStyle name="常规 2" xfId="44"/>
    <cellStyle name="常规 2 2" xfId="45"/>
    <cellStyle name="常规 4" xfId="46"/>
    <cellStyle name="常规 5 2" xfId="47"/>
    <cellStyle name="常规 5 2 3" xfId="48"/>
    <cellStyle name="常规_Sheet1" xfId="49"/>
    <cellStyle name="常规_Sheet1 3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tabSelected="1" zoomScale="90" zoomScaleNormal="90" workbookViewId="0" topLeftCell="A1">
      <selection activeCell="L104" sqref="L104"/>
    </sheetView>
  </sheetViews>
  <sheetFormatPr defaultColWidth="12.875" defaultRowHeight="14.25"/>
  <cols>
    <col min="1" max="1" width="6.75390625" style="3" customWidth="1"/>
    <col min="2" max="2" width="22.125" style="3" customWidth="1"/>
    <col min="3" max="3" width="10.875" style="3" customWidth="1"/>
    <col min="4" max="4" width="18.75390625" style="3" customWidth="1"/>
    <col min="5" max="6" width="14.625" style="3" customWidth="1"/>
    <col min="7" max="7" width="10.25390625" style="5" customWidth="1"/>
    <col min="8" max="8" width="11.50390625" style="5" customWidth="1"/>
    <col min="9" max="9" width="9.00390625" style="5" customWidth="1"/>
    <col min="10" max="10" width="11.625" style="5" customWidth="1"/>
    <col min="11" max="16384" width="12.875" style="3" customWidth="1"/>
  </cols>
  <sheetData>
    <row r="1" spans="1:2" ht="30" customHeight="1">
      <c r="A1" s="68" t="s">
        <v>0</v>
      </c>
      <c r="B1" s="68"/>
    </row>
    <row r="2" spans="1:10" s="1" customFormat="1" ht="27.75" customHeight="1">
      <c r="A2" s="66" t="s">
        <v>1</v>
      </c>
      <c r="B2" s="66"/>
      <c r="C2" s="66"/>
      <c r="D2" s="66"/>
      <c r="E2" s="66"/>
      <c r="F2" s="66"/>
      <c r="G2" s="67"/>
      <c r="H2" s="67"/>
      <c r="I2" s="67"/>
      <c r="J2" s="67"/>
    </row>
    <row r="3" spans="1:10" s="2" customFormat="1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" customFormat="1" ht="41.25" customHeight="1">
      <c r="A4" s="6"/>
      <c r="B4" s="71" t="s">
        <v>12</v>
      </c>
      <c r="C4" s="71"/>
      <c r="D4" s="71"/>
      <c r="E4" s="71"/>
      <c r="F4" s="6"/>
      <c r="G4" s="7">
        <f>G5+G30+G43+G55+G69+G102+G92+G72+G22</f>
        <v>64713</v>
      </c>
      <c r="H4" s="7">
        <f>H5+H30+H43+H55+H69+H102+H92+H72+H22</f>
        <v>8004101.534870466</v>
      </c>
      <c r="I4" s="7">
        <f>I5+I30+I43+I55+I69+I102+I92+I72+I22</f>
        <v>8822748.64</v>
      </c>
      <c r="J4" s="7">
        <f>J5+J30+J43+J55+J69+J102+J92+J72+J22</f>
        <v>1691266.92</v>
      </c>
    </row>
    <row r="5" spans="1:10" s="2" customFormat="1" ht="21" customHeight="1">
      <c r="A5" s="72" t="s">
        <v>13</v>
      </c>
      <c r="B5" s="72"/>
      <c r="C5" s="72"/>
      <c r="D5" s="72"/>
      <c r="E5" s="72"/>
      <c r="F5" s="8"/>
      <c r="G5" s="7">
        <f>SUM(G6:G21)</f>
        <v>5405</v>
      </c>
      <c r="H5" s="7">
        <f>SUM(H6:H21)</f>
        <v>1036300</v>
      </c>
      <c r="I5" s="7">
        <f>SUM(I6:I21)</f>
        <v>2421962.3400000003</v>
      </c>
      <c r="J5" s="7">
        <f>SUM(J6:J21)</f>
        <v>91900</v>
      </c>
    </row>
    <row r="6" spans="1:10" s="2" customFormat="1" ht="47.25" customHeight="1">
      <c r="A6" s="9">
        <v>1</v>
      </c>
      <c r="B6" s="10" t="s">
        <v>14</v>
      </c>
      <c r="C6" s="11" t="s">
        <v>15</v>
      </c>
      <c r="D6" s="12" t="s">
        <v>16</v>
      </c>
      <c r="E6" s="11" t="s">
        <v>17</v>
      </c>
      <c r="F6" s="13" t="s">
        <v>18</v>
      </c>
      <c r="G6" s="14">
        <v>50</v>
      </c>
      <c r="H6" s="15">
        <v>4700</v>
      </c>
      <c r="I6" s="45">
        <v>22000</v>
      </c>
      <c r="J6" s="45">
        <v>10000</v>
      </c>
    </row>
    <row r="7" spans="1:10" ht="54" customHeight="1">
      <c r="A7" s="9">
        <v>2</v>
      </c>
      <c r="B7" s="10" t="s">
        <v>19</v>
      </c>
      <c r="C7" s="11" t="s">
        <v>15</v>
      </c>
      <c r="D7" s="12" t="s">
        <v>20</v>
      </c>
      <c r="E7" s="11" t="s">
        <v>21</v>
      </c>
      <c r="F7" s="13" t="s">
        <v>18</v>
      </c>
      <c r="G7" s="14">
        <v>130</v>
      </c>
      <c r="H7" s="14">
        <v>10000</v>
      </c>
      <c r="I7" s="14">
        <v>100000</v>
      </c>
      <c r="J7" s="14">
        <v>21000</v>
      </c>
    </row>
    <row r="8" spans="1:10" ht="43.5" customHeight="1">
      <c r="A8" s="9">
        <v>3</v>
      </c>
      <c r="B8" s="10" t="s">
        <v>22</v>
      </c>
      <c r="C8" s="11" t="s">
        <v>15</v>
      </c>
      <c r="D8" s="12" t="s">
        <v>23</v>
      </c>
      <c r="E8" s="11" t="s">
        <v>21</v>
      </c>
      <c r="F8" s="13" t="s">
        <v>18</v>
      </c>
      <c r="G8" s="14">
        <v>190</v>
      </c>
      <c r="H8" s="14">
        <v>11000</v>
      </c>
      <c r="I8" s="14">
        <v>78000</v>
      </c>
      <c r="J8" s="14">
        <v>22900</v>
      </c>
    </row>
    <row r="9" spans="1:10" ht="53.25" customHeight="1">
      <c r="A9" s="9">
        <v>4</v>
      </c>
      <c r="B9" s="10" t="s">
        <v>24</v>
      </c>
      <c r="C9" s="11" t="s">
        <v>15</v>
      </c>
      <c r="D9" s="12" t="s">
        <v>25</v>
      </c>
      <c r="E9" s="11" t="s">
        <v>21</v>
      </c>
      <c r="F9" s="13" t="s">
        <v>18</v>
      </c>
      <c r="G9" s="14">
        <v>80</v>
      </c>
      <c r="H9" s="14">
        <v>8200</v>
      </c>
      <c r="I9" s="14">
        <v>38000</v>
      </c>
      <c r="J9" s="14">
        <v>17200</v>
      </c>
    </row>
    <row r="10" spans="1:10" ht="42" customHeight="1">
      <c r="A10" s="9">
        <v>5</v>
      </c>
      <c r="B10" s="10" t="s">
        <v>26</v>
      </c>
      <c r="C10" s="11" t="s">
        <v>15</v>
      </c>
      <c r="D10" s="16" t="s">
        <v>27</v>
      </c>
      <c r="E10" s="11" t="s">
        <v>21</v>
      </c>
      <c r="F10" s="13" t="s">
        <v>18</v>
      </c>
      <c r="G10" s="14">
        <v>50</v>
      </c>
      <c r="H10" s="15">
        <v>4700</v>
      </c>
      <c r="I10" s="45">
        <v>22000</v>
      </c>
      <c r="J10" s="45">
        <v>10000</v>
      </c>
    </row>
    <row r="11" spans="1:10" s="4" customFormat="1" ht="43.5" customHeight="1">
      <c r="A11" s="9">
        <v>6</v>
      </c>
      <c r="B11" s="17" t="s">
        <v>28</v>
      </c>
      <c r="C11" s="18" t="s">
        <v>29</v>
      </c>
      <c r="D11" s="19" t="s">
        <v>30</v>
      </c>
      <c r="E11" s="16" t="s">
        <v>31</v>
      </c>
      <c r="F11" s="13" t="s">
        <v>18</v>
      </c>
      <c r="G11" s="20">
        <v>564</v>
      </c>
      <c r="H11" s="20">
        <v>62000</v>
      </c>
      <c r="I11" s="20">
        <v>98596</v>
      </c>
      <c r="J11" s="7">
        <v>6620</v>
      </c>
    </row>
    <row r="12" spans="1:10" ht="57" customHeight="1">
      <c r="A12" s="9">
        <v>7</v>
      </c>
      <c r="B12" s="21" t="s">
        <v>32</v>
      </c>
      <c r="C12" s="22" t="s">
        <v>29</v>
      </c>
      <c r="D12" s="23" t="s">
        <v>33</v>
      </c>
      <c r="E12" s="24" t="s">
        <v>31</v>
      </c>
      <c r="F12" s="13" t="s">
        <v>18</v>
      </c>
      <c r="G12" s="20">
        <v>388</v>
      </c>
      <c r="H12" s="20">
        <v>350000</v>
      </c>
      <c r="I12" s="20">
        <v>1598183</v>
      </c>
      <c r="J12" s="20">
        <v>1000</v>
      </c>
    </row>
    <row r="13" spans="1:10" ht="46.5" customHeight="1">
      <c r="A13" s="9">
        <v>8</v>
      </c>
      <c r="B13" s="21" t="s">
        <v>34</v>
      </c>
      <c r="C13" s="22" t="s">
        <v>29</v>
      </c>
      <c r="D13" s="23" t="s">
        <v>35</v>
      </c>
      <c r="E13" s="24" t="s">
        <v>31</v>
      </c>
      <c r="F13" s="13" t="s">
        <v>18</v>
      </c>
      <c r="G13" s="20">
        <v>277</v>
      </c>
      <c r="H13" s="14">
        <v>250000</v>
      </c>
      <c r="I13" s="46"/>
      <c r="J13" s="7">
        <v>500</v>
      </c>
    </row>
    <row r="14" spans="1:10" ht="46.5" customHeight="1">
      <c r="A14" s="9">
        <v>9</v>
      </c>
      <c r="B14" s="21" t="s">
        <v>36</v>
      </c>
      <c r="C14" s="22" t="s">
        <v>29</v>
      </c>
      <c r="D14" s="23" t="s">
        <v>37</v>
      </c>
      <c r="E14" s="24" t="s">
        <v>31</v>
      </c>
      <c r="F14" s="13" t="s">
        <v>18</v>
      </c>
      <c r="G14" s="20">
        <v>138</v>
      </c>
      <c r="H14" s="20">
        <v>11700</v>
      </c>
      <c r="I14" s="20">
        <v>16251</v>
      </c>
      <c r="J14" s="7">
        <v>500</v>
      </c>
    </row>
    <row r="15" spans="1:10" ht="48" customHeight="1">
      <c r="A15" s="9">
        <v>10</v>
      </c>
      <c r="B15" s="21" t="s">
        <v>38</v>
      </c>
      <c r="C15" s="22" t="s">
        <v>29</v>
      </c>
      <c r="D15" s="21" t="s">
        <v>39</v>
      </c>
      <c r="E15" s="24" t="s">
        <v>31</v>
      </c>
      <c r="F15" s="13" t="s">
        <v>18</v>
      </c>
      <c r="G15" s="20">
        <v>360</v>
      </c>
      <c r="H15" s="20">
        <v>41500</v>
      </c>
      <c r="I15" s="20">
        <v>62980.08</v>
      </c>
      <c r="J15" s="7">
        <v>500</v>
      </c>
    </row>
    <row r="16" spans="1:10" ht="46.5" customHeight="1">
      <c r="A16" s="9">
        <v>11</v>
      </c>
      <c r="B16" s="21" t="s">
        <v>40</v>
      </c>
      <c r="C16" s="24" t="s">
        <v>29</v>
      </c>
      <c r="D16" s="21" t="s">
        <v>41</v>
      </c>
      <c r="E16" s="24" t="s">
        <v>31</v>
      </c>
      <c r="F16" s="13" t="s">
        <v>18</v>
      </c>
      <c r="G16" s="25">
        <v>720</v>
      </c>
      <c r="H16" s="25">
        <v>60900</v>
      </c>
      <c r="I16" s="25">
        <v>56409</v>
      </c>
      <c r="J16" s="7">
        <v>500</v>
      </c>
    </row>
    <row r="17" spans="1:10" ht="42" customHeight="1">
      <c r="A17" s="9">
        <v>12</v>
      </c>
      <c r="B17" s="17" t="s">
        <v>42</v>
      </c>
      <c r="C17" s="16" t="s">
        <v>29</v>
      </c>
      <c r="D17" s="17" t="s">
        <v>43</v>
      </c>
      <c r="E17" s="16" t="s">
        <v>31</v>
      </c>
      <c r="F17" s="13" t="s">
        <v>18</v>
      </c>
      <c r="G17" s="14">
        <v>1001</v>
      </c>
      <c r="H17" s="14">
        <v>99000</v>
      </c>
      <c r="I17" s="14">
        <v>103626</v>
      </c>
      <c r="J17" s="7">
        <v>500</v>
      </c>
    </row>
    <row r="18" spans="1:10" ht="39.75" customHeight="1">
      <c r="A18" s="9">
        <v>13</v>
      </c>
      <c r="B18" s="26" t="s">
        <v>44</v>
      </c>
      <c r="C18" s="18" t="s">
        <v>15</v>
      </c>
      <c r="D18" s="17" t="s">
        <v>45</v>
      </c>
      <c r="E18" s="16" t="s">
        <v>31</v>
      </c>
      <c r="F18" s="13" t="s">
        <v>18</v>
      </c>
      <c r="G18" s="7">
        <v>667</v>
      </c>
      <c r="H18" s="7">
        <v>99000</v>
      </c>
      <c r="I18" s="7">
        <v>180568.06</v>
      </c>
      <c r="J18" s="7">
        <v>500</v>
      </c>
    </row>
    <row r="19" spans="1:10" ht="70.5" customHeight="1">
      <c r="A19" s="9">
        <v>14</v>
      </c>
      <c r="B19" s="27" t="s">
        <v>46</v>
      </c>
      <c r="C19" s="18" t="s">
        <v>47</v>
      </c>
      <c r="D19" s="17" t="s">
        <v>48</v>
      </c>
      <c r="E19" s="16" t="s">
        <v>47</v>
      </c>
      <c r="F19" s="13" t="s">
        <v>18</v>
      </c>
      <c r="G19" s="14">
        <v>60</v>
      </c>
      <c r="H19" s="14">
        <v>3600</v>
      </c>
      <c r="I19" s="20">
        <v>184.2</v>
      </c>
      <c r="J19" s="20">
        <v>50</v>
      </c>
    </row>
    <row r="20" spans="1:10" ht="46.5" customHeight="1">
      <c r="A20" s="9">
        <v>15</v>
      </c>
      <c r="B20" s="26" t="s">
        <v>49</v>
      </c>
      <c r="C20" s="18" t="s">
        <v>50</v>
      </c>
      <c r="D20" s="17" t="s">
        <v>51</v>
      </c>
      <c r="E20" s="16" t="s">
        <v>52</v>
      </c>
      <c r="F20" s="13" t="s">
        <v>18</v>
      </c>
      <c r="G20" s="7">
        <v>600</v>
      </c>
      <c r="H20" s="7">
        <v>0</v>
      </c>
      <c r="I20" s="20">
        <v>165</v>
      </c>
      <c r="J20" s="7">
        <v>30</v>
      </c>
    </row>
    <row r="21" spans="1:10" ht="51" customHeight="1">
      <c r="A21" s="9">
        <v>16</v>
      </c>
      <c r="B21" s="26" t="s">
        <v>53</v>
      </c>
      <c r="C21" s="18" t="s">
        <v>54</v>
      </c>
      <c r="D21" s="17" t="s">
        <v>55</v>
      </c>
      <c r="E21" s="16" t="s">
        <v>56</v>
      </c>
      <c r="F21" s="13" t="s">
        <v>18</v>
      </c>
      <c r="G21" s="14">
        <v>130</v>
      </c>
      <c r="H21" s="14">
        <v>20000</v>
      </c>
      <c r="I21" s="14">
        <v>45000</v>
      </c>
      <c r="J21" s="7">
        <v>100</v>
      </c>
    </row>
    <row r="22" spans="1:10" ht="27.75" customHeight="1">
      <c r="A22" s="72" t="s">
        <v>57</v>
      </c>
      <c r="B22" s="72"/>
      <c r="C22" s="72"/>
      <c r="D22" s="72"/>
      <c r="E22" s="72"/>
      <c r="F22" s="8"/>
      <c r="G22" s="7">
        <f>SUM(G23:G29)</f>
        <v>24713</v>
      </c>
      <c r="H22" s="7">
        <f>SUM(H23:H29)</f>
        <v>2659986</v>
      </c>
      <c r="I22" s="7">
        <f>SUM(I23:I29)</f>
        <v>1165209</v>
      </c>
      <c r="J22" s="7">
        <f>SUM(J23:J29)</f>
        <v>240300</v>
      </c>
    </row>
    <row r="23" spans="1:10" ht="39.75" customHeight="1">
      <c r="A23" s="9">
        <v>17</v>
      </c>
      <c r="B23" s="26" t="s">
        <v>58</v>
      </c>
      <c r="C23" s="26" t="s">
        <v>59</v>
      </c>
      <c r="D23" s="26" t="s">
        <v>60</v>
      </c>
      <c r="E23" s="26" t="s">
        <v>61</v>
      </c>
      <c r="F23" s="26" t="s">
        <v>62</v>
      </c>
      <c r="G23" s="7">
        <v>4902</v>
      </c>
      <c r="H23" s="7">
        <v>533360</v>
      </c>
      <c r="I23" s="7">
        <v>242214</v>
      </c>
      <c r="J23" s="7">
        <v>70700</v>
      </c>
    </row>
    <row r="24" spans="1:10" ht="39.75" customHeight="1">
      <c r="A24" s="9">
        <v>18</v>
      </c>
      <c r="B24" s="26" t="s">
        <v>63</v>
      </c>
      <c r="C24" s="26" t="s">
        <v>64</v>
      </c>
      <c r="D24" s="26" t="s">
        <v>65</v>
      </c>
      <c r="E24" s="26" t="s">
        <v>61</v>
      </c>
      <c r="F24" s="26" t="s">
        <v>62</v>
      </c>
      <c r="G24" s="7">
        <v>3103</v>
      </c>
      <c r="H24" s="7">
        <v>314596</v>
      </c>
      <c r="I24" s="7">
        <v>147816</v>
      </c>
      <c r="J24" s="7">
        <v>35000</v>
      </c>
    </row>
    <row r="25" spans="1:10" ht="39.75" customHeight="1">
      <c r="A25" s="9">
        <v>19</v>
      </c>
      <c r="B25" s="26" t="s">
        <v>66</v>
      </c>
      <c r="C25" s="26" t="s">
        <v>64</v>
      </c>
      <c r="D25" s="26" t="s">
        <v>67</v>
      </c>
      <c r="E25" s="26" t="s">
        <v>61</v>
      </c>
      <c r="F25" s="26" t="s">
        <v>62</v>
      </c>
      <c r="G25" s="7">
        <v>2413</v>
      </c>
      <c r="H25" s="7">
        <v>265038</v>
      </c>
      <c r="I25" s="7">
        <v>111313</v>
      </c>
      <c r="J25" s="7">
        <v>35000</v>
      </c>
    </row>
    <row r="26" spans="1:10" ht="39.75" customHeight="1">
      <c r="A26" s="9">
        <v>20</v>
      </c>
      <c r="B26" s="26" t="s">
        <v>68</v>
      </c>
      <c r="C26" s="26" t="s">
        <v>69</v>
      </c>
      <c r="D26" s="26" t="s">
        <v>70</v>
      </c>
      <c r="E26" s="26" t="s">
        <v>61</v>
      </c>
      <c r="F26" s="26" t="s">
        <v>62</v>
      </c>
      <c r="G26" s="7">
        <v>6568</v>
      </c>
      <c r="H26" s="7">
        <v>703226</v>
      </c>
      <c r="I26" s="7">
        <v>304263</v>
      </c>
      <c r="J26" s="7">
        <v>50400</v>
      </c>
    </row>
    <row r="27" spans="1:10" ht="39.75" customHeight="1">
      <c r="A27" s="9">
        <v>21</v>
      </c>
      <c r="B27" s="26" t="s">
        <v>71</v>
      </c>
      <c r="C27" s="26" t="s">
        <v>64</v>
      </c>
      <c r="D27" s="26" t="s">
        <v>72</v>
      </c>
      <c r="E27" s="26" t="s">
        <v>61</v>
      </c>
      <c r="F27" s="26" t="s">
        <v>62</v>
      </c>
      <c r="G27" s="7">
        <v>4646</v>
      </c>
      <c r="H27" s="7">
        <v>479802</v>
      </c>
      <c r="I27" s="7">
        <v>196233</v>
      </c>
      <c r="J27" s="7">
        <v>35000</v>
      </c>
    </row>
    <row r="28" spans="1:10" ht="39.75" customHeight="1">
      <c r="A28" s="9">
        <v>22</v>
      </c>
      <c r="B28" s="26" t="s">
        <v>73</v>
      </c>
      <c r="C28" s="26" t="s">
        <v>69</v>
      </c>
      <c r="D28" s="26" t="s">
        <v>74</v>
      </c>
      <c r="E28" s="26" t="s">
        <v>61</v>
      </c>
      <c r="F28" s="26" t="s">
        <v>62</v>
      </c>
      <c r="G28" s="7">
        <v>3030</v>
      </c>
      <c r="H28" s="7">
        <v>359257</v>
      </c>
      <c r="I28" s="7">
        <v>160561</v>
      </c>
      <c r="J28" s="7">
        <v>14000</v>
      </c>
    </row>
    <row r="29" spans="1:10" ht="39.75" customHeight="1">
      <c r="A29" s="9">
        <v>23</v>
      </c>
      <c r="B29" s="26" t="s">
        <v>75</v>
      </c>
      <c r="C29" s="26" t="s">
        <v>64</v>
      </c>
      <c r="D29" s="26" t="s">
        <v>76</v>
      </c>
      <c r="E29" s="26" t="s">
        <v>61</v>
      </c>
      <c r="F29" s="26" t="s">
        <v>62</v>
      </c>
      <c r="G29" s="7">
        <v>51</v>
      </c>
      <c r="H29" s="7">
        <v>4707</v>
      </c>
      <c r="I29" s="7">
        <v>2809</v>
      </c>
      <c r="J29" s="7">
        <v>200</v>
      </c>
    </row>
    <row r="30" spans="1:10" ht="42.75" customHeight="1">
      <c r="A30" s="73" t="s">
        <v>77</v>
      </c>
      <c r="B30" s="73"/>
      <c r="C30" s="73"/>
      <c r="D30" s="73"/>
      <c r="E30" s="73"/>
      <c r="F30" s="28"/>
      <c r="G30" s="61">
        <f>SUM(G31:G42)</f>
        <v>3022</v>
      </c>
      <c r="H30" s="61">
        <f>SUM(H31:H42)</f>
        <v>471968.62</v>
      </c>
      <c r="I30" s="61">
        <f>SUM(I31:I42)</f>
        <v>275049.5</v>
      </c>
      <c r="J30" s="61">
        <f>SUM(J31:J42)</f>
        <v>97321.92</v>
      </c>
    </row>
    <row r="31" spans="1:10" ht="46.5">
      <c r="A31" s="29">
        <v>24</v>
      </c>
      <c r="B31" s="29" t="s">
        <v>78</v>
      </c>
      <c r="C31" s="29" t="s">
        <v>79</v>
      </c>
      <c r="D31" s="29" t="s">
        <v>80</v>
      </c>
      <c r="E31" s="29" t="s">
        <v>81</v>
      </c>
      <c r="F31" s="13" t="s">
        <v>18</v>
      </c>
      <c r="G31" s="30">
        <v>586</v>
      </c>
      <c r="H31" s="30">
        <v>111053.14</v>
      </c>
      <c r="I31" s="30">
        <v>63526</v>
      </c>
      <c r="J31" s="30">
        <v>21175</v>
      </c>
    </row>
    <row r="32" spans="1:10" ht="46.5">
      <c r="A32" s="29">
        <v>25</v>
      </c>
      <c r="B32" s="29" t="s">
        <v>82</v>
      </c>
      <c r="C32" s="29" t="s">
        <v>79</v>
      </c>
      <c r="D32" s="29" t="s">
        <v>83</v>
      </c>
      <c r="E32" s="29" t="s">
        <v>84</v>
      </c>
      <c r="F32" s="13" t="s">
        <v>18</v>
      </c>
      <c r="G32" s="30">
        <v>260</v>
      </c>
      <c r="H32" s="30">
        <v>41174.48</v>
      </c>
      <c r="I32" s="30">
        <v>21842</v>
      </c>
      <c r="J32" s="30">
        <v>4000</v>
      </c>
    </row>
    <row r="33" spans="1:10" ht="45.75" customHeight="1">
      <c r="A33" s="29">
        <v>26</v>
      </c>
      <c r="B33" s="31" t="s">
        <v>85</v>
      </c>
      <c r="C33" s="31" t="s">
        <v>86</v>
      </c>
      <c r="D33" s="31" t="s">
        <v>87</v>
      </c>
      <c r="E33" s="31" t="s">
        <v>88</v>
      </c>
      <c r="F33" s="13" t="s">
        <v>18</v>
      </c>
      <c r="G33" s="32">
        <v>900</v>
      </c>
      <c r="H33" s="32">
        <v>146334</v>
      </c>
      <c r="I33" s="32">
        <v>108607</v>
      </c>
      <c r="J33" s="32">
        <v>36202.42</v>
      </c>
    </row>
    <row r="34" spans="1:10" ht="31.5" customHeight="1">
      <c r="A34" s="29">
        <v>27</v>
      </c>
      <c r="B34" s="31" t="s">
        <v>89</v>
      </c>
      <c r="C34" s="31" t="s">
        <v>86</v>
      </c>
      <c r="D34" s="31" t="s">
        <v>90</v>
      </c>
      <c r="E34" s="31" t="s">
        <v>91</v>
      </c>
      <c r="F34" s="13" t="s">
        <v>18</v>
      </c>
      <c r="G34" s="32">
        <v>364</v>
      </c>
      <c r="H34" s="32">
        <v>61917</v>
      </c>
      <c r="I34" s="32">
        <v>19000</v>
      </c>
      <c r="J34" s="32">
        <v>8000</v>
      </c>
    </row>
    <row r="35" spans="1:10" ht="49.5" customHeight="1">
      <c r="A35" s="29">
        <v>28</v>
      </c>
      <c r="B35" s="29" t="s">
        <v>92</v>
      </c>
      <c r="C35" s="29" t="s">
        <v>93</v>
      </c>
      <c r="D35" s="29" t="s">
        <v>94</v>
      </c>
      <c r="E35" s="29" t="s">
        <v>95</v>
      </c>
      <c r="F35" s="13" t="s">
        <v>18</v>
      </c>
      <c r="G35" s="30">
        <v>330</v>
      </c>
      <c r="H35" s="30">
        <v>37950</v>
      </c>
      <c r="I35" s="30">
        <v>28330</v>
      </c>
      <c r="J35" s="30">
        <v>16600</v>
      </c>
    </row>
    <row r="36" spans="1:10" ht="52.5" customHeight="1">
      <c r="A36" s="29">
        <v>29</v>
      </c>
      <c r="B36" s="29" t="s">
        <v>96</v>
      </c>
      <c r="C36" s="29" t="s">
        <v>93</v>
      </c>
      <c r="D36" s="29" t="s">
        <v>97</v>
      </c>
      <c r="E36" s="29" t="s">
        <v>95</v>
      </c>
      <c r="F36" s="13" t="s">
        <v>18</v>
      </c>
      <c r="G36" s="30">
        <v>122</v>
      </c>
      <c r="H36" s="30">
        <v>14000</v>
      </c>
      <c r="I36" s="30">
        <v>12100</v>
      </c>
      <c r="J36" s="30">
        <v>8500</v>
      </c>
    </row>
    <row r="37" spans="1:10" ht="45" customHeight="1">
      <c r="A37" s="29">
        <v>30</v>
      </c>
      <c r="B37" s="33" t="s">
        <v>98</v>
      </c>
      <c r="C37" s="33" t="s">
        <v>99</v>
      </c>
      <c r="D37" s="33" t="s">
        <v>100</v>
      </c>
      <c r="E37" s="33" t="s">
        <v>101</v>
      </c>
      <c r="F37" s="13" t="s">
        <v>18</v>
      </c>
      <c r="G37" s="34">
        <v>400</v>
      </c>
      <c r="H37" s="34">
        <v>52670</v>
      </c>
      <c r="I37" s="34">
        <v>19800</v>
      </c>
      <c r="J37" s="34">
        <v>1000</v>
      </c>
    </row>
    <row r="38" spans="1:10" ht="30.75">
      <c r="A38" s="29">
        <v>31</v>
      </c>
      <c r="B38" s="29" t="s">
        <v>102</v>
      </c>
      <c r="C38" s="35" t="s">
        <v>103</v>
      </c>
      <c r="D38" s="35" t="s">
        <v>104</v>
      </c>
      <c r="E38" s="35" t="s">
        <v>104</v>
      </c>
      <c r="F38" s="13" t="s">
        <v>105</v>
      </c>
      <c r="G38" s="36">
        <v>21</v>
      </c>
      <c r="H38" s="30">
        <v>2470</v>
      </c>
      <c r="I38" s="30">
        <v>638.5</v>
      </c>
      <c r="J38" s="30">
        <v>638.5</v>
      </c>
    </row>
    <row r="39" spans="1:10" ht="30.75">
      <c r="A39" s="29">
        <v>32</v>
      </c>
      <c r="B39" s="29" t="s">
        <v>106</v>
      </c>
      <c r="C39" s="35" t="s">
        <v>103</v>
      </c>
      <c r="D39" s="35" t="s">
        <v>107</v>
      </c>
      <c r="E39" s="35" t="s">
        <v>108</v>
      </c>
      <c r="F39" s="13" t="s">
        <v>105</v>
      </c>
      <c r="G39" s="36">
        <v>4</v>
      </c>
      <c r="H39" s="30">
        <v>400</v>
      </c>
      <c r="I39" s="30">
        <v>100</v>
      </c>
      <c r="J39" s="30">
        <v>100</v>
      </c>
    </row>
    <row r="40" spans="1:10" ht="30.75">
      <c r="A40" s="29">
        <v>33</v>
      </c>
      <c r="B40" s="29" t="s">
        <v>109</v>
      </c>
      <c r="C40" s="35" t="s">
        <v>103</v>
      </c>
      <c r="D40" s="35" t="s">
        <v>110</v>
      </c>
      <c r="E40" s="35" t="s">
        <v>110</v>
      </c>
      <c r="F40" s="13" t="s">
        <v>105</v>
      </c>
      <c r="G40" s="36">
        <v>14</v>
      </c>
      <c r="H40" s="30">
        <v>1670</v>
      </c>
      <c r="I40" s="30">
        <v>391</v>
      </c>
      <c r="J40" s="30">
        <v>391</v>
      </c>
    </row>
    <row r="41" spans="1:10" ht="30.75">
      <c r="A41" s="29">
        <v>34</v>
      </c>
      <c r="B41" s="29" t="s">
        <v>111</v>
      </c>
      <c r="C41" s="35" t="s">
        <v>103</v>
      </c>
      <c r="D41" s="35" t="s">
        <v>112</v>
      </c>
      <c r="E41" s="35" t="s">
        <v>112</v>
      </c>
      <c r="F41" s="13" t="s">
        <v>105</v>
      </c>
      <c r="G41" s="36">
        <v>19</v>
      </c>
      <c r="H41" s="30">
        <v>2090</v>
      </c>
      <c r="I41" s="30">
        <v>665</v>
      </c>
      <c r="J41" s="30">
        <v>665</v>
      </c>
    </row>
    <row r="42" spans="1:10" ht="30.75">
      <c r="A42" s="29">
        <v>35</v>
      </c>
      <c r="B42" s="29" t="s">
        <v>113</v>
      </c>
      <c r="C42" s="35" t="s">
        <v>103</v>
      </c>
      <c r="D42" s="29" t="s">
        <v>114</v>
      </c>
      <c r="E42" s="29" t="s">
        <v>114</v>
      </c>
      <c r="F42" s="13" t="s">
        <v>105</v>
      </c>
      <c r="G42" s="36">
        <v>2</v>
      </c>
      <c r="H42" s="30">
        <v>240</v>
      </c>
      <c r="I42" s="30">
        <v>50</v>
      </c>
      <c r="J42" s="30">
        <v>50</v>
      </c>
    </row>
    <row r="43" spans="1:10" ht="30" customHeight="1">
      <c r="A43" s="69" t="s">
        <v>115</v>
      </c>
      <c r="B43" s="69"/>
      <c r="C43" s="69"/>
      <c r="D43" s="69"/>
      <c r="E43" s="69"/>
      <c r="F43" s="37"/>
      <c r="G43" s="39">
        <f>SUM(G44:G54)</f>
        <v>16735</v>
      </c>
      <c r="H43" s="39">
        <f>SUM(H44:H54)</f>
        <v>1884031</v>
      </c>
      <c r="I43" s="39">
        <f>SUM(I44:I54)</f>
        <v>2826611</v>
      </c>
      <c r="J43" s="39">
        <f>SUM(J44:J54)</f>
        <v>654000</v>
      </c>
    </row>
    <row r="44" spans="1:10" ht="42" customHeight="1">
      <c r="A44" s="38">
        <v>36</v>
      </c>
      <c r="B44" s="38" t="s">
        <v>116</v>
      </c>
      <c r="C44" s="38" t="s">
        <v>117</v>
      </c>
      <c r="D44" s="38" t="s">
        <v>118</v>
      </c>
      <c r="E44" s="38" t="s">
        <v>119</v>
      </c>
      <c r="F44" s="13" t="s">
        <v>18</v>
      </c>
      <c r="G44" s="39">
        <v>670</v>
      </c>
      <c r="H44" s="39">
        <v>69000</v>
      </c>
      <c r="I44" s="39"/>
      <c r="J44" s="39">
        <v>10000</v>
      </c>
    </row>
    <row r="45" spans="1:10" ht="37.5" customHeight="1">
      <c r="A45" s="38">
        <v>37</v>
      </c>
      <c r="B45" s="38" t="s">
        <v>120</v>
      </c>
      <c r="C45" s="38" t="s">
        <v>117</v>
      </c>
      <c r="D45" s="38" t="s">
        <v>121</v>
      </c>
      <c r="E45" s="38" t="s">
        <v>122</v>
      </c>
      <c r="F45" s="13" t="s">
        <v>18</v>
      </c>
      <c r="G45" s="39">
        <v>220</v>
      </c>
      <c r="H45" s="39"/>
      <c r="I45" s="39">
        <v>2230000</v>
      </c>
      <c r="J45" s="39">
        <v>45000</v>
      </c>
    </row>
    <row r="46" spans="1:10" ht="42" customHeight="1">
      <c r="A46" s="38">
        <v>38</v>
      </c>
      <c r="B46" s="38" t="s">
        <v>123</v>
      </c>
      <c r="C46" s="38" t="s">
        <v>124</v>
      </c>
      <c r="D46" s="38" t="s">
        <v>125</v>
      </c>
      <c r="E46" s="38" t="s">
        <v>126</v>
      </c>
      <c r="F46" s="13" t="s">
        <v>18</v>
      </c>
      <c r="G46" s="39">
        <v>5000</v>
      </c>
      <c r="H46" s="39">
        <v>400000</v>
      </c>
      <c r="I46" s="39">
        <v>160000</v>
      </c>
      <c r="J46" s="39">
        <v>160000</v>
      </c>
    </row>
    <row r="47" spans="1:10" ht="67.5" customHeight="1">
      <c r="A47" s="38">
        <v>39</v>
      </c>
      <c r="B47" s="38" t="s">
        <v>127</v>
      </c>
      <c r="C47" s="38" t="s">
        <v>128</v>
      </c>
      <c r="D47" s="38" t="s">
        <v>129</v>
      </c>
      <c r="E47" s="38" t="s">
        <v>130</v>
      </c>
      <c r="F47" s="13" t="s">
        <v>18</v>
      </c>
      <c r="G47" s="39">
        <v>4200</v>
      </c>
      <c r="H47" s="39">
        <v>574000</v>
      </c>
      <c r="I47" s="39"/>
      <c r="J47" s="39">
        <v>280000</v>
      </c>
    </row>
    <row r="48" spans="1:10" ht="60">
      <c r="A48" s="38">
        <v>40</v>
      </c>
      <c r="B48" s="38" t="s">
        <v>131</v>
      </c>
      <c r="C48" s="38" t="s">
        <v>128</v>
      </c>
      <c r="D48" s="38" t="s">
        <v>132</v>
      </c>
      <c r="E48" s="38" t="s">
        <v>130</v>
      </c>
      <c r="F48" s="13" t="s">
        <v>18</v>
      </c>
      <c r="G48" s="39">
        <v>2840</v>
      </c>
      <c r="H48" s="39">
        <v>384800</v>
      </c>
      <c r="I48" s="39"/>
      <c r="J48" s="39">
        <v>69000</v>
      </c>
    </row>
    <row r="49" spans="1:10" ht="39.75" customHeight="1">
      <c r="A49" s="38">
        <v>41</v>
      </c>
      <c r="B49" s="38" t="s">
        <v>133</v>
      </c>
      <c r="C49" s="38" t="s">
        <v>134</v>
      </c>
      <c r="D49" s="38" t="s">
        <v>135</v>
      </c>
      <c r="E49" s="38" t="s">
        <v>136</v>
      </c>
      <c r="F49" s="13" t="s">
        <v>18</v>
      </c>
      <c r="G49" s="39">
        <v>1633</v>
      </c>
      <c r="H49" s="39">
        <v>218000</v>
      </c>
      <c r="I49" s="39">
        <v>300000</v>
      </c>
      <c r="J49" s="39">
        <v>60000</v>
      </c>
    </row>
    <row r="50" spans="1:10" ht="34.5" customHeight="1">
      <c r="A50" s="38">
        <v>42</v>
      </c>
      <c r="B50" s="38" t="s">
        <v>137</v>
      </c>
      <c r="C50" s="38" t="s">
        <v>138</v>
      </c>
      <c r="D50" s="38" t="s">
        <v>139</v>
      </c>
      <c r="E50" s="38" t="s">
        <v>140</v>
      </c>
      <c r="F50" s="13" t="s">
        <v>18</v>
      </c>
      <c r="G50" s="39">
        <v>980</v>
      </c>
      <c r="H50" s="39">
        <v>105656</v>
      </c>
      <c r="I50" s="39">
        <v>60000</v>
      </c>
      <c r="J50" s="39">
        <v>10000</v>
      </c>
    </row>
    <row r="51" spans="1:10" ht="34.5" customHeight="1">
      <c r="A51" s="38">
        <v>43</v>
      </c>
      <c r="B51" s="38" t="s">
        <v>141</v>
      </c>
      <c r="C51" s="38" t="s">
        <v>142</v>
      </c>
      <c r="D51" s="38" t="s">
        <v>143</v>
      </c>
      <c r="E51" s="38" t="s">
        <v>144</v>
      </c>
      <c r="F51" s="13" t="s">
        <v>18</v>
      </c>
      <c r="G51" s="39">
        <v>350</v>
      </c>
      <c r="H51" s="39">
        <v>35000</v>
      </c>
      <c r="I51" s="39">
        <v>26800</v>
      </c>
      <c r="J51" s="39">
        <v>10000</v>
      </c>
    </row>
    <row r="52" spans="1:10" ht="30" customHeight="1">
      <c r="A52" s="38">
        <v>44</v>
      </c>
      <c r="B52" s="38" t="s">
        <v>145</v>
      </c>
      <c r="C52" s="38" t="s">
        <v>146</v>
      </c>
      <c r="D52" s="38" t="s">
        <v>147</v>
      </c>
      <c r="E52" s="38" t="s">
        <v>148</v>
      </c>
      <c r="F52" s="13" t="s">
        <v>18</v>
      </c>
      <c r="G52" s="39">
        <v>192</v>
      </c>
      <c r="H52" s="39">
        <v>32575</v>
      </c>
      <c r="I52" s="39">
        <v>13811</v>
      </c>
      <c r="J52" s="39">
        <v>3000</v>
      </c>
    </row>
    <row r="53" spans="1:10" ht="30" customHeight="1">
      <c r="A53" s="38">
        <v>45</v>
      </c>
      <c r="B53" s="38" t="s">
        <v>149</v>
      </c>
      <c r="C53" s="38" t="s">
        <v>146</v>
      </c>
      <c r="D53" s="38" t="s">
        <v>150</v>
      </c>
      <c r="E53" s="38" t="s">
        <v>151</v>
      </c>
      <c r="F53" s="13" t="s">
        <v>18</v>
      </c>
      <c r="G53" s="39">
        <v>50</v>
      </c>
      <c r="H53" s="39">
        <v>5000</v>
      </c>
      <c r="I53" s="39">
        <v>6000</v>
      </c>
      <c r="J53" s="39">
        <v>4000</v>
      </c>
    </row>
    <row r="54" spans="1:10" ht="40.5" customHeight="1">
      <c r="A54" s="38">
        <v>46</v>
      </c>
      <c r="B54" s="38" t="s">
        <v>152</v>
      </c>
      <c r="C54" s="38" t="s">
        <v>146</v>
      </c>
      <c r="D54" s="38" t="s">
        <v>153</v>
      </c>
      <c r="E54" s="38" t="s">
        <v>154</v>
      </c>
      <c r="F54" s="13" t="s">
        <v>18</v>
      </c>
      <c r="G54" s="39">
        <v>600</v>
      </c>
      <c r="H54" s="39">
        <v>60000</v>
      </c>
      <c r="I54" s="39">
        <v>30000</v>
      </c>
      <c r="J54" s="39">
        <v>3000</v>
      </c>
    </row>
    <row r="55" spans="1:10" ht="30" customHeight="1">
      <c r="A55" s="70" t="s">
        <v>155</v>
      </c>
      <c r="B55" s="70"/>
      <c r="C55" s="70"/>
      <c r="D55" s="70"/>
      <c r="E55" s="70"/>
      <c r="F55" s="40"/>
      <c r="G55" s="30">
        <f>SUM(G56:G68)</f>
        <v>7296</v>
      </c>
      <c r="H55" s="30">
        <f>SUM(H56:H68)</f>
        <v>965495</v>
      </c>
      <c r="I55" s="30">
        <f>SUM(I56:I68)</f>
        <v>1645296</v>
      </c>
      <c r="J55" s="30">
        <f>SUM(J56:J68)</f>
        <v>394706</v>
      </c>
    </row>
    <row r="56" spans="1:10" ht="62.25">
      <c r="A56" s="41">
        <v>47</v>
      </c>
      <c r="B56" s="41" t="s">
        <v>156</v>
      </c>
      <c r="C56" s="41" t="s">
        <v>157</v>
      </c>
      <c r="D56" s="41" t="s">
        <v>158</v>
      </c>
      <c r="E56" s="41" t="s">
        <v>159</v>
      </c>
      <c r="F56" s="13" t="s">
        <v>18</v>
      </c>
      <c r="G56" s="42">
        <v>1938</v>
      </c>
      <c r="H56" s="42">
        <v>232560</v>
      </c>
      <c r="I56" s="42">
        <v>600000</v>
      </c>
      <c r="J56" s="42">
        <v>315000</v>
      </c>
    </row>
    <row r="57" spans="1:10" ht="30.75">
      <c r="A57" s="41">
        <v>48</v>
      </c>
      <c r="B57" s="43" t="s">
        <v>160</v>
      </c>
      <c r="C57" s="41" t="s">
        <v>161</v>
      </c>
      <c r="D57" s="43" t="s">
        <v>162</v>
      </c>
      <c r="E57" s="43" t="s">
        <v>163</v>
      </c>
      <c r="F57" s="13" t="s">
        <v>18</v>
      </c>
      <c r="G57" s="44">
        <v>748</v>
      </c>
      <c r="H57" s="42">
        <v>122400</v>
      </c>
      <c r="I57" s="42">
        <v>35000</v>
      </c>
      <c r="J57" s="42">
        <v>3000</v>
      </c>
    </row>
    <row r="58" spans="1:10" ht="46.5">
      <c r="A58" s="41">
        <v>49</v>
      </c>
      <c r="B58" s="43" t="s">
        <v>164</v>
      </c>
      <c r="C58" s="43" t="s">
        <v>161</v>
      </c>
      <c r="D58" s="43" t="s">
        <v>165</v>
      </c>
      <c r="E58" s="43" t="s">
        <v>166</v>
      </c>
      <c r="F58" s="13" t="s">
        <v>18</v>
      </c>
      <c r="G58" s="44">
        <v>287</v>
      </c>
      <c r="H58" s="44" t="s">
        <v>167</v>
      </c>
      <c r="I58" s="44">
        <v>11500</v>
      </c>
      <c r="J58" s="44">
        <v>5000</v>
      </c>
    </row>
    <row r="59" spans="1:10" ht="46.5">
      <c r="A59" s="41">
        <v>50</v>
      </c>
      <c r="B59" s="43" t="s">
        <v>168</v>
      </c>
      <c r="C59" s="43" t="s">
        <v>169</v>
      </c>
      <c r="D59" s="43" t="s">
        <v>170</v>
      </c>
      <c r="E59" s="43" t="s">
        <v>171</v>
      </c>
      <c r="F59" s="13" t="s">
        <v>18</v>
      </c>
      <c r="G59" s="44">
        <v>688</v>
      </c>
      <c r="H59" s="44">
        <v>81136</v>
      </c>
      <c r="I59" s="44">
        <v>122037</v>
      </c>
      <c r="J59" s="44">
        <v>5000</v>
      </c>
    </row>
    <row r="60" spans="1:10" ht="36.75" customHeight="1">
      <c r="A60" s="41">
        <v>51</v>
      </c>
      <c r="B60" s="41" t="s">
        <v>172</v>
      </c>
      <c r="C60" s="41" t="s">
        <v>173</v>
      </c>
      <c r="D60" s="41" t="s">
        <v>174</v>
      </c>
      <c r="E60" s="41" t="s">
        <v>175</v>
      </c>
      <c r="F60" s="13" t="s">
        <v>18</v>
      </c>
      <c r="G60" s="42">
        <v>380</v>
      </c>
      <c r="H60" s="42">
        <v>44034</v>
      </c>
      <c r="I60" s="42">
        <v>17240</v>
      </c>
      <c r="J60" s="42">
        <v>6000</v>
      </c>
    </row>
    <row r="61" spans="1:10" ht="30.75">
      <c r="A61" s="41">
        <v>52</v>
      </c>
      <c r="B61" s="41" t="s">
        <v>176</v>
      </c>
      <c r="C61" s="41" t="s">
        <v>173</v>
      </c>
      <c r="D61" s="41" t="s">
        <v>177</v>
      </c>
      <c r="E61" s="41" t="s">
        <v>178</v>
      </c>
      <c r="F61" s="13" t="s">
        <v>18</v>
      </c>
      <c r="G61" s="42">
        <v>350</v>
      </c>
      <c r="H61" s="42">
        <v>54637</v>
      </c>
      <c r="I61" s="42">
        <v>88182</v>
      </c>
      <c r="J61" s="42">
        <v>18480</v>
      </c>
    </row>
    <row r="62" spans="1:10" ht="33.75" customHeight="1">
      <c r="A62" s="41">
        <v>53</v>
      </c>
      <c r="B62" s="41" t="s">
        <v>179</v>
      </c>
      <c r="C62" s="41" t="s">
        <v>173</v>
      </c>
      <c r="D62" s="41" t="s">
        <v>180</v>
      </c>
      <c r="E62" s="41" t="s">
        <v>175</v>
      </c>
      <c r="F62" s="13" t="s">
        <v>18</v>
      </c>
      <c r="G62" s="42">
        <v>600</v>
      </c>
      <c r="H62" s="44">
        <v>74422</v>
      </c>
      <c r="I62" s="42">
        <v>74500</v>
      </c>
      <c r="J62" s="42">
        <v>3326</v>
      </c>
    </row>
    <row r="63" spans="1:10" ht="39" customHeight="1">
      <c r="A63" s="41">
        <v>54</v>
      </c>
      <c r="B63" s="41" t="s">
        <v>181</v>
      </c>
      <c r="C63" s="41" t="s">
        <v>173</v>
      </c>
      <c r="D63" s="41" t="s">
        <v>182</v>
      </c>
      <c r="E63" s="41" t="s">
        <v>175</v>
      </c>
      <c r="F63" s="13" t="s">
        <v>18</v>
      </c>
      <c r="G63" s="42">
        <v>300</v>
      </c>
      <c r="H63" s="42">
        <v>41030</v>
      </c>
      <c r="I63" s="42">
        <v>89010</v>
      </c>
      <c r="J63" s="42">
        <v>1200</v>
      </c>
    </row>
    <row r="64" spans="1:10" ht="46.5">
      <c r="A64" s="41">
        <v>55</v>
      </c>
      <c r="B64" s="41" t="s">
        <v>183</v>
      </c>
      <c r="C64" s="41" t="s">
        <v>173</v>
      </c>
      <c r="D64" s="41" t="s">
        <v>174</v>
      </c>
      <c r="E64" s="41" t="s">
        <v>175</v>
      </c>
      <c r="F64" s="13" t="s">
        <v>18</v>
      </c>
      <c r="G64" s="42">
        <v>470</v>
      </c>
      <c r="H64" s="42">
        <v>50656</v>
      </c>
      <c r="I64" s="42">
        <v>191800</v>
      </c>
      <c r="J64" s="42">
        <v>2790</v>
      </c>
    </row>
    <row r="65" spans="1:10" ht="46.5">
      <c r="A65" s="41">
        <v>56</v>
      </c>
      <c r="B65" s="41" t="s">
        <v>184</v>
      </c>
      <c r="C65" s="41" t="s">
        <v>173</v>
      </c>
      <c r="D65" s="41" t="s">
        <v>185</v>
      </c>
      <c r="E65" s="41" t="s">
        <v>175</v>
      </c>
      <c r="F65" s="13" t="s">
        <v>18</v>
      </c>
      <c r="G65" s="42">
        <v>130</v>
      </c>
      <c r="H65" s="42">
        <v>10400</v>
      </c>
      <c r="I65" s="42">
        <v>74630</v>
      </c>
      <c r="J65" s="42">
        <v>590</v>
      </c>
    </row>
    <row r="66" spans="1:10" ht="46.5">
      <c r="A66" s="41">
        <v>57</v>
      </c>
      <c r="B66" s="41" t="s">
        <v>186</v>
      </c>
      <c r="C66" s="41" t="s">
        <v>173</v>
      </c>
      <c r="D66" s="41" t="s">
        <v>187</v>
      </c>
      <c r="E66" s="41" t="s">
        <v>188</v>
      </c>
      <c r="F66" s="13" t="s">
        <v>18</v>
      </c>
      <c r="G66" s="42">
        <v>388</v>
      </c>
      <c r="H66" s="42">
        <v>31040</v>
      </c>
      <c r="I66" s="42">
        <v>221397</v>
      </c>
      <c r="J66" s="42">
        <v>2320</v>
      </c>
    </row>
    <row r="67" spans="1:10" ht="46.5">
      <c r="A67" s="41">
        <v>58</v>
      </c>
      <c r="B67" s="41" t="s">
        <v>189</v>
      </c>
      <c r="C67" s="41" t="s">
        <v>190</v>
      </c>
      <c r="D67" s="41" t="s">
        <v>191</v>
      </c>
      <c r="E67" s="41" t="s">
        <v>192</v>
      </c>
      <c r="F67" s="13" t="s">
        <v>18</v>
      </c>
      <c r="G67" s="42">
        <v>517</v>
      </c>
      <c r="H67" s="42">
        <v>72380</v>
      </c>
      <c r="I67" s="42">
        <v>40000</v>
      </c>
      <c r="J67" s="42">
        <v>12000</v>
      </c>
    </row>
    <row r="68" spans="1:10" ht="30.75">
      <c r="A68" s="41">
        <v>59</v>
      </c>
      <c r="B68" s="43" t="s">
        <v>193</v>
      </c>
      <c r="C68" s="43" t="s">
        <v>194</v>
      </c>
      <c r="D68" s="43" t="s">
        <v>195</v>
      </c>
      <c r="E68" s="43" t="s">
        <v>196</v>
      </c>
      <c r="F68" s="13" t="s">
        <v>18</v>
      </c>
      <c r="G68" s="44">
        <v>500</v>
      </c>
      <c r="H68" s="44">
        <v>150800</v>
      </c>
      <c r="I68" s="44">
        <v>80000</v>
      </c>
      <c r="J68" s="44">
        <v>20000</v>
      </c>
    </row>
    <row r="69" spans="1:10" ht="27" customHeight="1">
      <c r="A69" s="75" t="s">
        <v>197</v>
      </c>
      <c r="B69" s="75"/>
      <c r="C69" s="75"/>
      <c r="D69" s="75"/>
      <c r="E69" s="75"/>
      <c r="F69" s="47"/>
      <c r="G69" s="48">
        <f>SUM(G70:G71)</f>
        <v>440</v>
      </c>
      <c r="H69" s="48">
        <f>SUM(H70:H71)</f>
        <v>40830</v>
      </c>
      <c r="I69" s="48">
        <f>SUM(I70:I71)</f>
        <v>24400</v>
      </c>
      <c r="J69" s="48">
        <f>SUM(J70:J71)</f>
        <v>12000</v>
      </c>
    </row>
    <row r="70" spans="1:10" ht="36.75" customHeight="1">
      <c r="A70" s="43">
        <v>60</v>
      </c>
      <c r="B70" s="43" t="s">
        <v>198</v>
      </c>
      <c r="C70" s="43" t="s">
        <v>199</v>
      </c>
      <c r="D70" s="43" t="s">
        <v>200</v>
      </c>
      <c r="E70" s="43" t="s">
        <v>201</v>
      </c>
      <c r="F70" s="13" t="s">
        <v>18</v>
      </c>
      <c r="G70" s="44">
        <v>300</v>
      </c>
      <c r="H70" s="44">
        <v>24165</v>
      </c>
      <c r="I70" s="44">
        <v>12400</v>
      </c>
      <c r="J70" s="44">
        <v>4500</v>
      </c>
    </row>
    <row r="71" spans="1:10" ht="46.5">
      <c r="A71" s="43">
        <v>61</v>
      </c>
      <c r="B71" s="43" t="s">
        <v>202</v>
      </c>
      <c r="C71" s="43" t="s">
        <v>203</v>
      </c>
      <c r="D71" s="43" t="s">
        <v>204</v>
      </c>
      <c r="E71" s="43" t="s">
        <v>205</v>
      </c>
      <c r="F71" s="13" t="s">
        <v>18</v>
      </c>
      <c r="G71" s="44">
        <v>140</v>
      </c>
      <c r="H71" s="44">
        <v>16665</v>
      </c>
      <c r="I71" s="44">
        <v>12000</v>
      </c>
      <c r="J71" s="44">
        <v>7500</v>
      </c>
    </row>
    <row r="72" spans="1:10" ht="30.75" customHeight="1">
      <c r="A72" s="70" t="s">
        <v>206</v>
      </c>
      <c r="B72" s="70"/>
      <c r="C72" s="70"/>
      <c r="D72" s="70"/>
      <c r="E72" s="70"/>
      <c r="F72" s="40"/>
      <c r="G72" s="30">
        <f>SUM(G73:G91)</f>
        <v>2565</v>
      </c>
      <c r="H72" s="30">
        <f>SUM(H73:H91)</f>
        <v>378737.51</v>
      </c>
      <c r="I72" s="30">
        <f>SUM(I73:I91)</f>
        <v>154406.8</v>
      </c>
      <c r="J72" s="30">
        <f>SUM(J73:J91)</f>
        <v>72523</v>
      </c>
    </row>
    <row r="73" spans="1:10" ht="33" customHeight="1">
      <c r="A73" s="9">
        <v>62</v>
      </c>
      <c r="B73" s="9" t="s">
        <v>207</v>
      </c>
      <c r="C73" s="9" t="s">
        <v>208</v>
      </c>
      <c r="D73" s="9" t="s">
        <v>209</v>
      </c>
      <c r="E73" s="9" t="s">
        <v>210</v>
      </c>
      <c r="F73" s="13" t="s">
        <v>18</v>
      </c>
      <c r="G73" s="7">
        <v>102</v>
      </c>
      <c r="H73" s="7">
        <v>7650</v>
      </c>
      <c r="I73" s="7">
        <v>7452</v>
      </c>
      <c r="J73" s="7">
        <v>3497</v>
      </c>
    </row>
    <row r="74" spans="1:10" ht="39" customHeight="1">
      <c r="A74" s="9">
        <v>63</v>
      </c>
      <c r="B74" s="9" t="s">
        <v>211</v>
      </c>
      <c r="C74" s="9" t="s">
        <v>212</v>
      </c>
      <c r="D74" s="9" t="s">
        <v>213</v>
      </c>
      <c r="E74" s="9" t="s">
        <v>214</v>
      </c>
      <c r="F74" s="13" t="s">
        <v>18</v>
      </c>
      <c r="G74" s="7">
        <v>60</v>
      </c>
      <c r="H74" s="7">
        <v>17000</v>
      </c>
      <c r="I74" s="7">
        <v>9000</v>
      </c>
      <c r="J74" s="7">
        <v>7500</v>
      </c>
    </row>
    <row r="75" spans="1:10" ht="45" customHeight="1">
      <c r="A75" s="9">
        <v>64</v>
      </c>
      <c r="B75" s="9" t="s">
        <v>215</v>
      </c>
      <c r="C75" s="9" t="s">
        <v>212</v>
      </c>
      <c r="D75" s="9" t="s">
        <v>216</v>
      </c>
      <c r="E75" s="9" t="s">
        <v>214</v>
      </c>
      <c r="F75" s="13" t="s">
        <v>18</v>
      </c>
      <c r="G75" s="7">
        <v>50</v>
      </c>
      <c r="H75" s="7">
        <v>11500</v>
      </c>
      <c r="I75" s="7">
        <v>7000</v>
      </c>
      <c r="J75" s="7">
        <v>5500</v>
      </c>
    </row>
    <row r="76" spans="1:10" ht="42.75">
      <c r="A76" s="9">
        <v>65</v>
      </c>
      <c r="B76" s="9" t="s">
        <v>217</v>
      </c>
      <c r="C76" s="9" t="s">
        <v>218</v>
      </c>
      <c r="D76" s="9" t="s">
        <v>219</v>
      </c>
      <c r="E76" s="9" t="s">
        <v>220</v>
      </c>
      <c r="F76" s="13" t="s">
        <v>18</v>
      </c>
      <c r="G76" s="7">
        <v>276</v>
      </c>
      <c r="H76" s="7">
        <v>29400</v>
      </c>
      <c r="I76" s="7">
        <v>9000</v>
      </c>
      <c r="J76" s="7">
        <v>4000</v>
      </c>
    </row>
    <row r="77" spans="1:10" ht="42.75">
      <c r="A77" s="9">
        <v>66</v>
      </c>
      <c r="B77" s="9" t="s">
        <v>221</v>
      </c>
      <c r="C77" s="9" t="s">
        <v>222</v>
      </c>
      <c r="D77" s="9" t="s">
        <v>223</v>
      </c>
      <c r="E77" s="9" t="s">
        <v>224</v>
      </c>
      <c r="F77" s="13" t="s">
        <v>18</v>
      </c>
      <c r="G77" s="7">
        <v>320</v>
      </c>
      <c r="H77" s="7">
        <v>51075</v>
      </c>
      <c r="I77" s="7">
        <v>22230</v>
      </c>
      <c r="J77" s="7">
        <v>5000</v>
      </c>
    </row>
    <row r="78" spans="1:10" ht="42.75">
      <c r="A78" s="9">
        <v>67</v>
      </c>
      <c r="B78" s="9" t="s">
        <v>225</v>
      </c>
      <c r="C78" s="9" t="s">
        <v>222</v>
      </c>
      <c r="D78" s="9" t="s">
        <v>226</v>
      </c>
      <c r="E78" s="9" t="s">
        <v>224</v>
      </c>
      <c r="F78" s="13" t="s">
        <v>18</v>
      </c>
      <c r="G78" s="7">
        <v>392</v>
      </c>
      <c r="H78" s="7">
        <v>73748</v>
      </c>
      <c r="I78" s="7">
        <v>26731</v>
      </c>
      <c r="J78" s="7">
        <v>8500</v>
      </c>
    </row>
    <row r="79" spans="1:10" ht="42.75">
      <c r="A79" s="9">
        <v>68</v>
      </c>
      <c r="B79" s="9" t="s">
        <v>227</v>
      </c>
      <c r="C79" s="9" t="s">
        <v>222</v>
      </c>
      <c r="D79" s="9" t="s">
        <v>228</v>
      </c>
      <c r="E79" s="9" t="s">
        <v>229</v>
      </c>
      <c r="F79" s="13" t="s">
        <v>18</v>
      </c>
      <c r="G79" s="7">
        <v>200</v>
      </c>
      <c r="H79" s="7">
        <v>60372</v>
      </c>
      <c r="I79" s="7">
        <v>18000</v>
      </c>
      <c r="J79" s="7">
        <v>10000</v>
      </c>
    </row>
    <row r="80" spans="1:10" ht="36" customHeight="1">
      <c r="A80" s="9">
        <v>69</v>
      </c>
      <c r="B80" s="9" t="s">
        <v>230</v>
      </c>
      <c r="C80" s="9" t="s">
        <v>222</v>
      </c>
      <c r="D80" s="9" t="s">
        <v>231</v>
      </c>
      <c r="E80" s="9" t="s">
        <v>229</v>
      </c>
      <c r="F80" s="13" t="s">
        <v>18</v>
      </c>
      <c r="G80" s="7">
        <v>290</v>
      </c>
      <c r="H80" s="7">
        <v>27330</v>
      </c>
      <c r="I80" s="7">
        <v>15000</v>
      </c>
      <c r="J80" s="7">
        <v>5000</v>
      </c>
    </row>
    <row r="81" spans="1:10" ht="33.75" customHeight="1">
      <c r="A81" s="9">
        <v>70</v>
      </c>
      <c r="B81" s="9" t="s">
        <v>232</v>
      </c>
      <c r="C81" s="9" t="s">
        <v>233</v>
      </c>
      <c r="D81" s="9" t="s">
        <v>234</v>
      </c>
      <c r="E81" s="9" t="s">
        <v>235</v>
      </c>
      <c r="F81" s="13" t="s">
        <v>18</v>
      </c>
      <c r="G81" s="7">
        <v>126</v>
      </c>
      <c r="H81" s="7">
        <v>18376</v>
      </c>
      <c r="I81" s="7">
        <v>9107</v>
      </c>
      <c r="J81" s="7">
        <v>3000</v>
      </c>
    </row>
    <row r="82" spans="1:10" ht="37.5" customHeight="1">
      <c r="A82" s="9">
        <v>71</v>
      </c>
      <c r="B82" s="16" t="s">
        <v>236</v>
      </c>
      <c r="C82" s="16" t="s">
        <v>237</v>
      </c>
      <c r="D82" s="16" t="s">
        <v>238</v>
      </c>
      <c r="E82" s="9" t="s">
        <v>239</v>
      </c>
      <c r="F82" s="13" t="s">
        <v>18</v>
      </c>
      <c r="G82" s="7">
        <v>83</v>
      </c>
      <c r="H82" s="7">
        <v>9000</v>
      </c>
      <c r="I82" s="7">
        <v>4500</v>
      </c>
      <c r="J82" s="7">
        <v>4500</v>
      </c>
    </row>
    <row r="83" spans="1:10" ht="48" customHeight="1">
      <c r="A83" s="9">
        <v>72</v>
      </c>
      <c r="B83" s="9" t="s">
        <v>240</v>
      </c>
      <c r="C83" s="9" t="s">
        <v>241</v>
      </c>
      <c r="D83" s="9" t="s">
        <v>242</v>
      </c>
      <c r="E83" s="9" t="s">
        <v>243</v>
      </c>
      <c r="F83" s="13" t="s">
        <v>18</v>
      </c>
      <c r="G83" s="7">
        <v>120</v>
      </c>
      <c r="H83" s="7">
        <v>20000</v>
      </c>
      <c r="I83" s="7">
        <v>10000</v>
      </c>
      <c r="J83" s="7">
        <v>7000</v>
      </c>
    </row>
    <row r="84" spans="1:10" ht="42" customHeight="1">
      <c r="A84" s="9">
        <v>73</v>
      </c>
      <c r="B84" s="49" t="s">
        <v>244</v>
      </c>
      <c r="C84" s="50" t="s">
        <v>245</v>
      </c>
      <c r="D84" s="50" t="s">
        <v>246</v>
      </c>
      <c r="E84" s="50" t="s">
        <v>247</v>
      </c>
      <c r="F84" s="13" t="s">
        <v>18</v>
      </c>
      <c r="G84" s="51">
        <v>96</v>
      </c>
      <c r="H84" s="51">
        <v>11852.51</v>
      </c>
      <c r="I84" s="51">
        <v>2859.8</v>
      </c>
      <c r="J84" s="51">
        <v>1500</v>
      </c>
    </row>
    <row r="85" spans="1:10" ht="40.5" customHeight="1">
      <c r="A85" s="62">
        <v>74</v>
      </c>
      <c r="B85" s="9" t="s">
        <v>248</v>
      </c>
      <c r="C85" s="9" t="s">
        <v>218</v>
      </c>
      <c r="D85" s="9" t="s">
        <v>249</v>
      </c>
      <c r="E85" s="9" t="s">
        <v>250</v>
      </c>
      <c r="F85" s="64" t="s">
        <v>105</v>
      </c>
      <c r="G85" s="7">
        <v>229</v>
      </c>
      <c r="H85" s="7">
        <v>18320</v>
      </c>
      <c r="I85" s="7">
        <v>7849</v>
      </c>
      <c r="J85" s="7">
        <v>4000</v>
      </c>
    </row>
    <row r="86" spans="1:10" ht="42.75">
      <c r="A86" s="9">
        <v>75</v>
      </c>
      <c r="B86" s="63" t="s">
        <v>251</v>
      </c>
      <c r="C86" s="63" t="s">
        <v>218</v>
      </c>
      <c r="D86" s="63" t="s">
        <v>252</v>
      </c>
      <c r="E86" s="63" t="s">
        <v>253</v>
      </c>
      <c r="F86" s="13" t="s">
        <v>105</v>
      </c>
      <c r="G86" s="65">
        <v>162</v>
      </c>
      <c r="H86" s="65">
        <v>15000</v>
      </c>
      <c r="I86" s="65">
        <v>4500</v>
      </c>
      <c r="J86" s="65">
        <v>2500</v>
      </c>
    </row>
    <row r="87" spans="1:10" ht="33.75" customHeight="1">
      <c r="A87" s="9">
        <v>76</v>
      </c>
      <c r="B87" s="16" t="s">
        <v>254</v>
      </c>
      <c r="C87" s="16" t="s">
        <v>218</v>
      </c>
      <c r="D87" s="16" t="s">
        <v>255</v>
      </c>
      <c r="E87" s="16" t="s">
        <v>256</v>
      </c>
      <c r="F87" s="13" t="s">
        <v>105</v>
      </c>
      <c r="G87" s="14">
        <v>8</v>
      </c>
      <c r="H87" s="14">
        <v>620</v>
      </c>
      <c r="I87" s="14">
        <v>30</v>
      </c>
      <c r="J87" s="14">
        <v>30</v>
      </c>
    </row>
    <row r="88" spans="1:10" ht="33.75" customHeight="1">
      <c r="A88" s="9">
        <v>77</v>
      </c>
      <c r="B88" s="16" t="s">
        <v>257</v>
      </c>
      <c r="C88" s="16" t="s">
        <v>258</v>
      </c>
      <c r="D88" s="16" t="s">
        <v>259</v>
      </c>
      <c r="E88" s="16" t="s">
        <v>260</v>
      </c>
      <c r="F88" s="13" t="s">
        <v>105</v>
      </c>
      <c r="G88" s="14">
        <v>20</v>
      </c>
      <c r="H88" s="14">
        <v>5800</v>
      </c>
      <c r="I88" s="14">
        <v>780</v>
      </c>
      <c r="J88" s="14">
        <v>780</v>
      </c>
    </row>
    <row r="89" spans="1:10" ht="33.75" customHeight="1">
      <c r="A89" s="9">
        <v>78</v>
      </c>
      <c r="B89" s="9" t="s">
        <v>261</v>
      </c>
      <c r="C89" s="9" t="s">
        <v>233</v>
      </c>
      <c r="D89" s="9" t="s">
        <v>262</v>
      </c>
      <c r="E89" s="9" t="s">
        <v>263</v>
      </c>
      <c r="F89" s="13" t="s">
        <v>105</v>
      </c>
      <c r="G89" s="7">
        <v>6</v>
      </c>
      <c r="H89" s="7">
        <v>424</v>
      </c>
      <c r="I89" s="7">
        <v>33</v>
      </c>
      <c r="J89" s="7">
        <v>33</v>
      </c>
    </row>
    <row r="90" spans="1:10" ht="36" customHeight="1">
      <c r="A90" s="9">
        <v>79</v>
      </c>
      <c r="B90" s="16" t="s">
        <v>264</v>
      </c>
      <c r="C90" s="16" t="s">
        <v>237</v>
      </c>
      <c r="D90" s="16" t="s">
        <v>265</v>
      </c>
      <c r="E90" s="9" t="s">
        <v>265</v>
      </c>
      <c r="F90" s="13" t="s">
        <v>105</v>
      </c>
      <c r="G90" s="7">
        <v>1</v>
      </c>
      <c r="H90" s="7">
        <v>70</v>
      </c>
      <c r="I90" s="7">
        <v>23</v>
      </c>
      <c r="J90" s="7">
        <v>23</v>
      </c>
    </row>
    <row r="91" spans="1:10" ht="36.75" customHeight="1">
      <c r="A91" s="9">
        <v>80</v>
      </c>
      <c r="B91" s="9" t="s">
        <v>266</v>
      </c>
      <c r="C91" s="9" t="s">
        <v>258</v>
      </c>
      <c r="D91" s="9" t="s">
        <v>267</v>
      </c>
      <c r="E91" s="9" t="s">
        <v>268</v>
      </c>
      <c r="F91" s="13" t="s">
        <v>62</v>
      </c>
      <c r="G91" s="7">
        <v>24</v>
      </c>
      <c r="H91" s="7">
        <v>1200</v>
      </c>
      <c r="I91" s="7">
        <v>312</v>
      </c>
      <c r="J91" s="7">
        <v>160</v>
      </c>
    </row>
    <row r="92" spans="1:10" ht="30.75" customHeight="1">
      <c r="A92" s="74" t="s">
        <v>269</v>
      </c>
      <c r="B92" s="74"/>
      <c r="C92" s="74"/>
      <c r="D92" s="74"/>
      <c r="E92" s="74"/>
      <c r="F92" s="52"/>
      <c r="G92" s="53">
        <f>SUM(G93:G101)</f>
        <v>3737</v>
      </c>
      <c r="H92" s="53">
        <f>SUM(H93:H101)</f>
        <v>471194.4948704663</v>
      </c>
      <c r="I92" s="53">
        <f>SUM(I93:I101)</f>
        <v>281998</v>
      </c>
      <c r="J92" s="53">
        <f>SUM(J93:J101)</f>
        <v>124816</v>
      </c>
    </row>
    <row r="93" spans="1:10" ht="34.5" customHeight="1">
      <c r="A93" s="54">
        <v>81</v>
      </c>
      <c r="B93" s="54" t="s">
        <v>270</v>
      </c>
      <c r="C93" s="54" t="s">
        <v>117</v>
      </c>
      <c r="D93" s="55" t="s">
        <v>271</v>
      </c>
      <c r="E93" s="55" t="s">
        <v>272</v>
      </c>
      <c r="F93" s="13" t="s">
        <v>18</v>
      </c>
      <c r="G93" s="56">
        <v>430</v>
      </c>
      <c r="H93" s="56">
        <v>63265</v>
      </c>
      <c r="I93" s="56">
        <v>23416</v>
      </c>
      <c r="J93" s="58">
        <v>23416</v>
      </c>
    </row>
    <row r="94" spans="1:10" ht="42" customHeight="1">
      <c r="A94" s="54">
        <v>82</v>
      </c>
      <c r="B94" s="54" t="s">
        <v>273</v>
      </c>
      <c r="C94" s="54" t="s">
        <v>117</v>
      </c>
      <c r="D94" s="55" t="s">
        <v>274</v>
      </c>
      <c r="E94" s="55" t="s">
        <v>275</v>
      </c>
      <c r="F94" s="13" t="s">
        <v>18</v>
      </c>
      <c r="G94" s="56">
        <v>100</v>
      </c>
      <c r="H94" s="56">
        <v>10000</v>
      </c>
      <c r="I94" s="56">
        <v>10000</v>
      </c>
      <c r="J94" s="58">
        <v>10000</v>
      </c>
    </row>
    <row r="95" spans="1:10" ht="54" customHeight="1">
      <c r="A95" s="54">
        <v>83</v>
      </c>
      <c r="B95" s="54" t="s">
        <v>276</v>
      </c>
      <c r="C95" s="54" t="s">
        <v>117</v>
      </c>
      <c r="D95" s="55" t="s">
        <v>277</v>
      </c>
      <c r="E95" s="55" t="s">
        <v>278</v>
      </c>
      <c r="F95" s="13" t="s">
        <v>18</v>
      </c>
      <c r="G95" s="56">
        <v>600</v>
      </c>
      <c r="H95" s="56">
        <v>60000</v>
      </c>
      <c r="I95" s="56">
        <v>80000</v>
      </c>
      <c r="J95" s="58">
        <v>20000</v>
      </c>
    </row>
    <row r="96" spans="1:10" ht="33" customHeight="1">
      <c r="A96" s="54">
        <v>84</v>
      </c>
      <c r="B96" s="54" t="s">
        <v>279</v>
      </c>
      <c r="C96" s="57" t="s">
        <v>117</v>
      </c>
      <c r="D96" s="57" t="s">
        <v>280</v>
      </c>
      <c r="E96" s="55" t="s">
        <v>281</v>
      </c>
      <c r="F96" s="13" t="s">
        <v>18</v>
      </c>
      <c r="G96" s="56">
        <v>500</v>
      </c>
      <c r="H96" s="56">
        <v>50000</v>
      </c>
      <c r="I96" s="56">
        <v>20000</v>
      </c>
      <c r="J96" s="58">
        <v>10000</v>
      </c>
    </row>
    <row r="97" spans="1:10" ht="60" customHeight="1">
      <c r="A97" s="54">
        <v>85</v>
      </c>
      <c r="B97" s="54" t="s">
        <v>282</v>
      </c>
      <c r="C97" s="54" t="s">
        <v>117</v>
      </c>
      <c r="D97" s="57" t="s">
        <v>283</v>
      </c>
      <c r="E97" s="57" t="s">
        <v>284</v>
      </c>
      <c r="F97" s="13" t="s">
        <v>18</v>
      </c>
      <c r="G97" s="58">
        <v>474</v>
      </c>
      <c r="H97" s="58">
        <f>151444.62*474/1158</f>
        <v>61990.28487046632</v>
      </c>
      <c r="I97" s="58">
        <v>32000</v>
      </c>
      <c r="J97" s="58">
        <v>32000</v>
      </c>
    </row>
    <row r="98" spans="1:10" ht="48" customHeight="1">
      <c r="A98" s="54">
        <v>86</v>
      </c>
      <c r="B98" s="54" t="s">
        <v>285</v>
      </c>
      <c r="C98" s="54" t="s">
        <v>117</v>
      </c>
      <c r="D98" s="57" t="s">
        <v>286</v>
      </c>
      <c r="E98" s="57" t="s">
        <v>287</v>
      </c>
      <c r="F98" s="13" t="s">
        <v>18</v>
      </c>
      <c r="G98" s="58">
        <v>783</v>
      </c>
      <c r="H98" s="58">
        <f>236988/2</f>
        <v>118494</v>
      </c>
      <c r="I98" s="58">
        <v>47182</v>
      </c>
      <c r="J98" s="58">
        <v>10000</v>
      </c>
    </row>
    <row r="99" spans="1:10" ht="48" customHeight="1">
      <c r="A99" s="54">
        <v>87</v>
      </c>
      <c r="B99" s="57" t="s">
        <v>288</v>
      </c>
      <c r="C99" s="57" t="s">
        <v>289</v>
      </c>
      <c r="D99" s="59" t="s">
        <v>290</v>
      </c>
      <c r="E99" s="59" t="s">
        <v>291</v>
      </c>
      <c r="F99" s="13" t="s">
        <v>18</v>
      </c>
      <c r="G99" s="60">
        <v>204</v>
      </c>
      <c r="H99" s="60">
        <v>21922.85</v>
      </c>
      <c r="I99" s="58">
        <v>21000</v>
      </c>
      <c r="J99" s="58">
        <v>6600</v>
      </c>
    </row>
    <row r="100" spans="1:10" ht="48.75" customHeight="1">
      <c r="A100" s="54">
        <v>88</v>
      </c>
      <c r="B100" s="57" t="s">
        <v>292</v>
      </c>
      <c r="C100" s="57" t="s">
        <v>289</v>
      </c>
      <c r="D100" s="57" t="s">
        <v>293</v>
      </c>
      <c r="E100" s="57" t="s">
        <v>294</v>
      </c>
      <c r="F100" s="13" t="s">
        <v>18</v>
      </c>
      <c r="G100" s="58">
        <v>546</v>
      </c>
      <c r="H100" s="58">
        <v>72522.36</v>
      </c>
      <c r="I100" s="58">
        <v>40600</v>
      </c>
      <c r="J100" s="58">
        <v>10000</v>
      </c>
    </row>
    <row r="101" spans="1:10" ht="43.5" customHeight="1">
      <c r="A101" s="54">
        <v>89</v>
      </c>
      <c r="B101" s="57" t="s">
        <v>295</v>
      </c>
      <c r="C101" s="57" t="s">
        <v>289</v>
      </c>
      <c r="D101" s="57" t="s">
        <v>296</v>
      </c>
      <c r="E101" s="57" t="s">
        <v>297</v>
      </c>
      <c r="F101" s="13" t="s">
        <v>18</v>
      </c>
      <c r="G101" s="58">
        <v>100</v>
      </c>
      <c r="H101" s="58">
        <v>13000</v>
      </c>
      <c r="I101" s="58">
        <v>7800</v>
      </c>
      <c r="J101" s="58">
        <v>2800</v>
      </c>
    </row>
    <row r="102" spans="1:10" ht="28.5" customHeight="1">
      <c r="A102" s="70" t="s">
        <v>298</v>
      </c>
      <c r="B102" s="70"/>
      <c r="C102" s="70"/>
      <c r="D102" s="70"/>
      <c r="E102" s="70"/>
      <c r="F102" s="40"/>
      <c r="G102" s="30">
        <f>SUM(G103:G105)</f>
        <v>800</v>
      </c>
      <c r="H102" s="30">
        <f>SUM(H103:H105)</f>
        <v>95558.91</v>
      </c>
      <c r="I102" s="30">
        <f>SUM(I103:I105)</f>
        <v>27816</v>
      </c>
      <c r="J102" s="30">
        <f>SUM(J103:J105)</f>
        <v>3700</v>
      </c>
    </row>
    <row r="103" spans="1:10" ht="45.75" customHeight="1">
      <c r="A103" s="31">
        <v>90</v>
      </c>
      <c r="B103" s="31" t="s">
        <v>299</v>
      </c>
      <c r="C103" s="31" t="s">
        <v>300</v>
      </c>
      <c r="D103" s="31" t="s">
        <v>301</v>
      </c>
      <c r="E103" s="31" t="s">
        <v>302</v>
      </c>
      <c r="F103" s="13" t="s">
        <v>18</v>
      </c>
      <c r="G103" s="32">
        <v>600</v>
      </c>
      <c r="H103" s="32">
        <v>60000</v>
      </c>
      <c r="I103" s="32">
        <v>21600</v>
      </c>
      <c r="J103" s="32">
        <v>1500</v>
      </c>
    </row>
    <row r="104" spans="1:10" ht="45.75" customHeight="1">
      <c r="A104" s="31">
        <v>91</v>
      </c>
      <c r="B104" s="31" t="s">
        <v>303</v>
      </c>
      <c r="C104" s="31" t="s">
        <v>304</v>
      </c>
      <c r="D104" s="31" t="s">
        <v>305</v>
      </c>
      <c r="E104" s="31" t="s">
        <v>306</v>
      </c>
      <c r="F104" s="13" t="s">
        <v>18</v>
      </c>
      <c r="G104" s="32">
        <v>72</v>
      </c>
      <c r="H104" s="32">
        <v>28800</v>
      </c>
      <c r="I104" s="32">
        <v>2016</v>
      </c>
      <c r="J104" s="32">
        <v>200</v>
      </c>
    </row>
    <row r="105" spans="1:10" ht="45.75" customHeight="1">
      <c r="A105" s="31">
        <v>92</v>
      </c>
      <c r="B105" s="31" t="s">
        <v>307</v>
      </c>
      <c r="C105" s="31" t="s">
        <v>308</v>
      </c>
      <c r="D105" s="31" t="s">
        <v>309</v>
      </c>
      <c r="E105" s="31" t="s">
        <v>310</v>
      </c>
      <c r="F105" s="31" t="s">
        <v>62</v>
      </c>
      <c r="G105" s="32">
        <v>128</v>
      </c>
      <c r="H105" s="32">
        <v>6758.91</v>
      </c>
      <c r="I105" s="32">
        <v>4200</v>
      </c>
      <c r="J105" s="32">
        <v>2000</v>
      </c>
    </row>
  </sheetData>
  <sheetProtection/>
  <autoFilter ref="A3:J105"/>
  <mergeCells count="12">
    <mergeCell ref="A92:E92"/>
    <mergeCell ref="A102:E102"/>
    <mergeCell ref="A69:E69"/>
    <mergeCell ref="A72:E72"/>
    <mergeCell ref="A2:J2"/>
    <mergeCell ref="A1:B1"/>
    <mergeCell ref="A43:E43"/>
    <mergeCell ref="A55:E55"/>
    <mergeCell ref="B4:E4"/>
    <mergeCell ref="A5:E5"/>
    <mergeCell ref="A22:E22"/>
    <mergeCell ref="A30:E30"/>
  </mergeCells>
  <printOptions horizontalCentered="1"/>
  <pageMargins left="0.2362204724409449" right="0.2362204724409449" top="0.5905511811023623" bottom="0.3937007874015748" header="0.31496062992125984" footer="0.31496062992125984"/>
  <pageSetup firstPageNumber="11" useFirstPageNumber="1" fitToHeight="0" fitToWidth="1"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李坚</cp:lastModifiedBy>
  <cp:lastPrinted>2020-01-07T01:17:51Z</cp:lastPrinted>
  <dcterms:created xsi:type="dcterms:W3CDTF">2011-01-13T00:48:05Z</dcterms:created>
  <dcterms:modified xsi:type="dcterms:W3CDTF">2020-01-07T01:17:52Z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